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defaultThemeVersion="124226"/>
  <mc:AlternateContent xmlns:mc="http://schemas.openxmlformats.org/markup-compatibility/2006">
    <mc:Choice Requires="x15">
      <x15ac:absPath xmlns:x15ac="http://schemas.microsoft.com/office/spreadsheetml/2010/11/ac" url="https://d.docs.live.net/66c77f26d2817185/ドキュメント/福島県ハンドボール協会onedrive/11東北マスターズ/R8/各県送信ファイル/添付データ/"/>
    </mc:Choice>
  </mc:AlternateContent>
  <xr:revisionPtr revIDLastSave="22" documentId="8_{5D643206-264F-EA4E-BEDD-207777F697BC}" xr6:coauthVersionLast="47" xr6:coauthVersionMax="47" xr10:uidLastSave="{F33E9AF9-C3F6-8546-96E5-6810C32BEC0B}"/>
  <bookViews>
    <workbookView xWindow="-21600" yWindow="-15560" windowWidth="21600" windowHeight="37900" activeTab="1" xr2:uid="{00000000-000D-0000-FFFF-FFFF00000000}"/>
  </bookViews>
  <sheets>
    <sheet name="参加申込書" sheetId="9" r:id="rId1"/>
    <sheet name="宿泊・懇親会申込書" sheetId="8" r:id="rId2"/>
  </sheets>
  <definedNames>
    <definedName name="_xlnm.Print_Area" localSheetId="0">参加申込書!$A$1:$G$47</definedName>
    <definedName name="_xlnm.Print_Area" localSheetId="1">宿泊・懇親会申込書!$A$1:$K$78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8" l="1"/>
  <c r="C16" i="8"/>
  <c r="C15" i="8"/>
  <c r="C13" i="8"/>
  <c r="C41" i="8"/>
  <c r="C24" i="8"/>
  <c r="C25" i="8"/>
  <c r="C26" i="8"/>
  <c r="C27" i="8"/>
  <c r="C28" i="8"/>
  <c r="C29" i="8"/>
  <c r="C30" i="8"/>
  <c r="C31" i="8"/>
  <c r="C32" i="8"/>
  <c r="C33" i="8"/>
  <c r="C34" i="8"/>
  <c r="C35" i="8"/>
  <c r="C36" i="8"/>
  <c r="C37" i="8"/>
  <c r="C38" i="8"/>
  <c r="C39" i="8"/>
  <c r="C40" i="8"/>
  <c r="C23" i="8"/>
  <c r="C22" i="8"/>
  <c r="J71" i="8" l="1"/>
  <c r="J76" i="8" s="1"/>
  <c r="J70" i="8"/>
  <c r="J75" i="8" s="1"/>
  <c r="I71" i="8"/>
  <c r="I76" i="8" s="1"/>
  <c r="I70" i="8"/>
  <c r="I75" i="8" s="1"/>
  <c r="H71" i="8"/>
  <c r="H76" i="8" s="1"/>
  <c r="H70" i="8"/>
  <c r="H75" i="8" s="1"/>
  <c r="G71" i="8"/>
  <c r="G76" i="8" s="1"/>
  <c r="G70" i="8"/>
  <c r="G75" i="8" s="1"/>
  <c r="E70" i="8"/>
  <c r="E75" i="8" s="1"/>
  <c r="F71" i="8"/>
  <c r="F76" i="8" s="1"/>
  <c r="F70" i="8"/>
  <c r="F75" i="8" s="1"/>
  <c r="E71" i="8"/>
  <c r="E76" i="8" s="1"/>
  <c r="G62" i="8"/>
  <c r="E62" i="8"/>
  <c r="G20" i="8"/>
  <c r="G45" i="8" s="1"/>
  <c r="E20" i="8"/>
  <c r="E45" i="8" s="1"/>
  <c r="I22" i="9"/>
  <c r="J22" i="9"/>
  <c r="I23" i="9"/>
  <c r="J23" i="9"/>
  <c r="I24" i="9"/>
  <c r="J24" i="9"/>
  <c r="I25" i="9"/>
  <c r="J25" i="9"/>
  <c r="I26" i="9"/>
  <c r="J26" i="9"/>
  <c r="I27" i="9"/>
  <c r="J27" i="9"/>
  <c r="I28" i="9"/>
  <c r="J28" i="9"/>
  <c r="I29" i="9"/>
  <c r="J29" i="9"/>
  <c r="I30" i="9"/>
  <c r="J30" i="9"/>
  <c r="I31" i="9"/>
  <c r="J31" i="9"/>
  <c r="I32" i="9"/>
  <c r="J32" i="9"/>
  <c r="I33" i="9"/>
  <c r="J33" i="9"/>
  <c r="I34" i="9"/>
  <c r="J34" i="9"/>
  <c r="I35" i="9"/>
  <c r="J35" i="9"/>
  <c r="I36" i="9"/>
  <c r="J36" i="9"/>
  <c r="I37" i="9"/>
  <c r="J37" i="9"/>
  <c r="I38" i="9"/>
  <c r="J38" i="9"/>
  <c r="I39" i="9"/>
  <c r="J39" i="9"/>
  <c r="I40" i="9"/>
  <c r="J40" i="9"/>
  <c r="I41" i="9"/>
  <c r="J41" i="9"/>
  <c r="I21" i="9"/>
  <c r="J21" i="9" s="1"/>
  <c r="J57" i="8" l="1"/>
  <c r="J69" i="8" s="1"/>
  <c r="J74" i="8" s="1"/>
  <c r="I57" i="8"/>
  <c r="I69" i="8" s="1"/>
  <c r="I74" i="8" s="1"/>
  <c r="H57" i="8"/>
  <c r="H69" i="8" s="1"/>
  <c r="H74" i="8" s="1"/>
  <c r="G57" i="8"/>
  <c r="G69" i="8" s="1"/>
  <c r="G74" i="8" s="1"/>
  <c r="F57" i="8"/>
  <c r="F69" i="8" s="1"/>
  <c r="F74" i="8" s="1"/>
  <c r="E57" i="8"/>
  <c r="J42" i="8"/>
  <c r="J68" i="8" s="1"/>
  <c r="I42" i="8"/>
  <c r="I68" i="8" s="1"/>
  <c r="H42" i="8"/>
  <c r="H68" i="8" s="1"/>
  <c r="G42" i="8"/>
  <c r="G68" i="8" s="1"/>
  <c r="F42" i="8"/>
  <c r="F68" i="8" s="1"/>
  <c r="E42" i="8"/>
  <c r="J17" i="8"/>
  <c r="J67" i="8" s="1"/>
  <c r="I17" i="8"/>
  <c r="I67" i="8" s="1"/>
  <c r="H17" i="8"/>
  <c r="H67" i="8" s="1"/>
  <c r="G17" i="8"/>
  <c r="G67" i="8" s="1"/>
  <c r="F17" i="8"/>
  <c r="F67" i="8" s="1"/>
  <c r="E17" i="8"/>
  <c r="E67" i="8" s="1"/>
  <c r="J72" i="8" l="1"/>
  <c r="J73" i="8"/>
  <c r="J77" i="8" s="1"/>
  <c r="F73" i="8"/>
  <c r="F77" i="8" s="1"/>
  <c r="H72" i="8"/>
  <c r="I72" i="8"/>
  <c r="G72" i="8"/>
  <c r="G73" i="8"/>
  <c r="G77" i="8" s="1"/>
  <c r="H73" i="8"/>
  <c r="H77" i="8" s="1"/>
  <c r="I73" i="8"/>
  <c r="I77" i="8" s="1"/>
  <c r="F72" i="8"/>
  <c r="E69" i="8"/>
  <c r="E74" i="8" s="1"/>
  <c r="E68" i="8"/>
  <c r="E72" i="8" l="1"/>
  <c r="E73" i="8"/>
  <c r="E77" i="8" s="1"/>
  <c r="I78" i="8"/>
</calcChain>
</file>

<file path=xl/sharedStrings.xml><?xml version="1.0" encoding="utf-8"?>
<sst xmlns="http://schemas.openxmlformats.org/spreadsheetml/2006/main" count="170" uniqueCount="90">
  <si>
    <t>チーム名</t>
    <rPh sb="3" eb="4">
      <t>メイ</t>
    </rPh>
    <phoneticPr fontId="2"/>
  </si>
  <si>
    <t>責任者氏名</t>
    <rPh sb="3" eb="5">
      <t>フリガナ</t>
    </rPh>
    <phoneticPr fontId="2"/>
  </si>
  <si>
    <t>携帯Ｔｅｌ</t>
    <rPh sb="0" eb="2">
      <t>ケイタイ</t>
    </rPh>
    <phoneticPr fontId="2"/>
  </si>
  <si>
    <t>住　　　所</t>
    <rPh sb="0" eb="1">
      <t>ジュウ</t>
    </rPh>
    <rPh sb="4" eb="5">
      <t>ショ</t>
    </rPh>
    <phoneticPr fontId="2"/>
  </si>
  <si>
    <t>〒</t>
    <phoneticPr fontId="2"/>
  </si>
  <si>
    <t>勤　務　先</t>
    <rPh sb="0" eb="1">
      <t>ツトム</t>
    </rPh>
    <rPh sb="2" eb="3">
      <t>ツトム</t>
    </rPh>
    <rPh sb="4" eb="5">
      <t>サキ</t>
    </rPh>
    <phoneticPr fontId="2"/>
  </si>
  <si>
    <t>勤務先住所</t>
    <rPh sb="0" eb="3">
      <t>キンムサキ</t>
    </rPh>
    <rPh sb="3" eb="5">
      <t>ジュウショ</t>
    </rPh>
    <phoneticPr fontId="2"/>
  </si>
  <si>
    <t>氏　　　名</t>
    <rPh sb="0" eb="1">
      <t>シ</t>
    </rPh>
    <rPh sb="4" eb="5">
      <t>メイ</t>
    </rPh>
    <phoneticPr fontId="2"/>
  </si>
  <si>
    <t>生年月日（西暦）</t>
    <rPh sb="0" eb="2">
      <t>セイネン</t>
    </rPh>
    <rPh sb="2" eb="4">
      <t>ガッピ</t>
    </rPh>
    <rPh sb="5" eb="7">
      <t>セイレキ</t>
    </rPh>
    <phoneticPr fontId="2"/>
  </si>
  <si>
    <t>勤　　務　　先</t>
    <rPh sb="0" eb="1">
      <t>ツトム</t>
    </rPh>
    <rPh sb="3" eb="4">
      <t>ツトム</t>
    </rPh>
    <rPh sb="6" eb="7">
      <t>サキ</t>
    </rPh>
    <phoneticPr fontId="2"/>
  </si>
  <si>
    <t>E－ｍａｉｌ</t>
    <phoneticPr fontId="2"/>
  </si>
  <si>
    <t>役員A</t>
    <rPh sb="0" eb="2">
      <t>ヤクイン</t>
    </rPh>
    <phoneticPr fontId="2"/>
  </si>
  <si>
    <t>役員B</t>
    <rPh sb="0" eb="2">
      <t>ヤクイン</t>
    </rPh>
    <phoneticPr fontId="2"/>
  </si>
  <si>
    <t>役員C</t>
    <rPh sb="0" eb="2">
      <t>ヤクイン</t>
    </rPh>
    <phoneticPr fontId="2"/>
  </si>
  <si>
    <t>役員D</t>
    <rPh sb="0" eb="2">
      <t>ヤクイン</t>
    </rPh>
    <phoneticPr fontId="2"/>
  </si>
  <si>
    <t>自宅Ｔｅｌ</t>
    <rPh sb="0" eb="2">
      <t>ジタク</t>
    </rPh>
    <phoneticPr fontId="2"/>
  </si>
  <si>
    <t>自宅Ｆａｘ</t>
    <rPh sb="0" eb="2">
      <t>ジタク</t>
    </rPh>
    <phoneticPr fontId="2"/>
  </si>
  <si>
    <t>勤務先Ｔｅｌ</t>
    <rPh sb="0" eb="3">
      <t>キンムサキ</t>
    </rPh>
    <phoneticPr fontId="2"/>
  </si>
  <si>
    <t>勤務先Ｆａｘ</t>
    <rPh sb="0" eb="3">
      <t>キンムサキ</t>
    </rPh>
    <phoneticPr fontId="2"/>
  </si>
  <si>
    <t>種　別</t>
    <rPh sb="0" eb="1">
      <t>タネ</t>
    </rPh>
    <rPh sb="2" eb="3">
      <t>ベツ</t>
    </rPh>
    <phoneticPr fontId="2"/>
  </si>
  <si>
    <t>男　子　・　女　子</t>
    <rPh sb="0" eb="1">
      <t>オトコ</t>
    </rPh>
    <rPh sb="2" eb="3">
      <t>コ</t>
    </rPh>
    <rPh sb="6" eb="7">
      <t>オンナ</t>
    </rPh>
    <rPh sb="8" eb="9">
      <t>コ</t>
    </rPh>
    <phoneticPr fontId="2"/>
  </si>
  <si>
    <t>選　　手　　№</t>
    <rPh sb="0" eb="1">
      <t>セン</t>
    </rPh>
    <rPh sb="3" eb="4">
      <t>テ</t>
    </rPh>
    <phoneticPr fontId="2"/>
  </si>
  <si>
    <t>年齢</t>
    <rPh sb="0" eb="1">
      <t>トシ</t>
    </rPh>
    <rPh sb="1" eb="2">
      <t>ヨワイ</t>
    </rPh>
    <phoneticPr fontId="2"/>
  </si>
  <si>
    <t>記載例</t>
    <rPh sb="0" eb="2">
      <t>キサイ</t>
    </rPh>
    <rPh sb="2" eb="3">
      <t>レイ</t>
    </rPh>
    <phoneticPr fontId="2"/>
  </si>
  <si>
    <t>○</t>
    <phoneticPr fontId="2"/>
  </si>
  <si>
    <t>役　員　№</t>
    <rPh sb="0" eb="1">
      <t>ヤク</t>
    </rPh>
    <rPh sb="2" eb="3">
      <t>イン</t>
    </rPh>
    <phoneticPr fontId="2"/>
  </si>
  <si>
    <t>選　手　№</t>
    <rPh sb="0" eb="1">
      <t>セン</t>
    </rPh>
    <rPh sb="2" eb="3">
      <t>テ</t>
    </rPh>
    <phoneticPr fontId="2"/>
  </si>
  <si>
    <t>■役員・選手以外の申し込み</t>
    <rPh sb="1" eb="3">
      <t>ヤクイン</t>
    </rPh>
    <rPh sb="4" eb="6">
      <t>センシュ</t>
    </rPh>
    <rPh sb="6" eb="8">
      <t>イガイ</t>
    </rPh>
    <rPh sb="9" eb="10">
      <t>モウ</t>
    </rPh>
    <rPh sb="11" eb="12">
      <t>コ</t>
    </rPh>
    <phoneticPr fontId="2"/>
  </si>
  <si>
    <t>■選手分の申し込み</t>
    <rPh sb="1" eb="3">
      <t>センシュ</t>
    </rPh>
    <rPh sb="3" eb="4">
      <t>ブン</t>
    </rPh>
    <rPh sb="5" eb="6">
      <t>モウ</t>
    </rPh>
    <rPh sb="7" eb="8">
      <t>コ</t>
    </rPh>
    <phoneticPr fontId="2"/>
  </si>
  <si>
    <t>■役員分の申し込み</t>
    <rPh sb="1" eb="3">
      <t>ヤクイン</t>
    </rPh>
    <rPh sb="3" eb="4">
      <t>ブン</t>
    </rPh>
    <rPh sb="5" eb="6">
      <t>モウ</t>
    </rPh>
    <rPh sb="7" eb="8">
      <t>コ</t>
    </rPh>
    <phoneticPr fontId="2"/>
  </si>
  <si>
    <t>　　　　　　　↑　　監督には◎印を、競技運営委員（３名）には○印を役員A～Eの隣につけてください</t>
    <rPh sb="10" eb="12">
      <t>カントク</t>
    </rPh>
    <rPh sb="15" eb="16">
      <t>シルシ</t>
    </rPh>
    <rPh sb="18" eb="20">
      <t>キョウギ</t>
    </rPh>
    <rPh sb="20" eb="22">
      <t>ウンエイ</t>
    </rPh>
    <rPh sb="22" eb="24">
      <t>イイン</t>
    </rPh>
    <rPh sb="26" eb="27">
      <t>メイ</t>
    </rPh>
    <rPh sb="31" eb="32">
      <t>シルシ</t>
    </rPh>
    <rPh sb="33" eb="35">
      <t>ヤクイン</t>
    </rPh>
    <rPh sb="39" eb="40">
      <t>トナリ</t>
    </rPh>
    <phoneticPr fontId="2"/>
  </si>
  <si>
    <t>懇親会有</t>
    <rPh sb="0" eb="2">
      <t>コンシン</t>
    </rPh>
    <rPh sb="2" eb="3">
      <t>カイ</t>
    </rPh>
    <rPh sb="3" eb="4">
      <t>アリ</t>
    </rPh>
    <phoneticPr fontId="2"/>
  </si>
  <si>
    <t>男女</t>
    <rPh sb="0" eb="2">
      <t>ダンジョ</t>
    </rPh>
    <phoneticPr fontId="2"/>
  </si>
  <si>
    <t>男・女</t>
    <rPh sb="0" eb="1">
      <t>オトコ</t>
    </rPh>
    <rPh sb="2" eb="3">
      <t>オンナ</t>
    </rPh>
    <phoneticPr fontId="2"/>
  </si>
  <si>
    <t>男</t>
    <rPh sb="0" eb="1">
      <t>オトコ</t>
    </rPh>
    <phoneticPr fontId="2"/>
  </si>
  <si>
    <t>上記のとおり、本大会の参加を申し込みます。</t>
    <rPh sb="0" eb="2">
      <t>ジョウキ</t>
    </rPh>
    <rPh sb="7" eb="10">
      <t>ホンタイカイ</t>
    </rPh>
    <rPh sb="11" eb="13">
      <t>サンカ</t>
    </rPh>
    <rPh sb="14" eb="15">
      <t>モウ</t>
    </rPh>
    <rPh sb="16" eb="17">
      <t>コ</t>
    </rPh>
    <phoneticPr fontId="2"/>
  </si>
  <si>
    <t>■選手の申し込み　　※役員等で、選手として出場する場合は、下記に記入願います。</t>
    <rPh sb="1" eb="3">
      <t>センシュ</t>
    </rPh>
    <rPh sb="4" eb="5">
      <t>モウ</t>
    </rPh>
    <rPh sb="6" eb="7">
      <t>コ</t>
    </rPh>
    <rPh sb="11" eb="13">
      <t>ヤクイン</t>
    </rPh>
    <rPh sb="13" eb="14">
      <t>トウ</t>
    </rPh>
    <rPh sb="16" eb="18">
      <t>センシュ</t>
    </rPh>
    <rPh sb="21" eb="23">
      <t>シュツジョウ</t>
    </rPh>
    <rPh sb="25" eb="27">
      <t>バアイ</t>
    </rPh>
    <rPh sb="29" eb="31">
      <t>カキ</t>
    </rPh>
    <rPh sb="32" eb="34">
      <t>キニュウ</t>
    </rPh>
    <rPh sb="34" eb="35">
      <t>ネガ</t>
    </rPh>
    <phoneticPr fontId="2"/>
  </si>
  <si>
    <t>チーム責任者</t>
    <phoneticPr fontId="2"/>
  </si>
  <si>
    <t>選手と重複しないようにご注意願います。</t>
    <rPh sb="0" eb="2">
      <t>センシュ</t>
    </rPh>
    <rPh sb="3" eb="5">
      <t>ジュウフク</t>
    </rPh>
    <rPh sb="12" eb="14">
      <t>チュウイ</t>
    </rPh>
    <rPh sb="14" eb="15">
      <t>ネガ</t>
    </rPh>
    <phoneticPr fontId="2"/>
  </si>
  <si>
    <t>役員と重複しないようにご注意願います。</t>
    <rPh sb="0" eb="2">
      <t>ヤクイン</t>
    </rPh>
    <rPh sb="3" eb="5">
      <t>ジュウフク</t>
    </rPh>
    <rPh sb="12" eb="14">
      <t>チュウイ</t>
    </rPh>
    <rPh sb="14" eb="15">
      <t>ネガ</t>
    </rPh>
    <phoneticPr fontId="2"/>
  </si>
  <si>
    <t>計</t>
    <rPh sb="0" eb="1">
      <t>ケイ</t>
    </rPh>
    <phoneticPr fontId="2"/>
  </si>
  <si>
    <t>★　上記集計表</t>
    <rPh sb="2" eb="4">
      <t>ジョウキ</t>
    </rPh>
    <rPh sb="4" eb="6">
      <t>シュウケイ</t>
    </rPh>
    <rPh sb="6" eb="7">
      <t>ヒョウ</t>
    </rPh>
    <phoneticPr fontId="2"/>
  </si>
  <si>
    <t>申　　込　　内　　容</t>
    <rPh sb="0" eb="1">
      <t>サル</t>
    </rPh>
    <rPh sb="3" eb="4">
      <t>コミ</t>
    </rPh>
    <rPh sb="6" eb="7">
      <t>ナイ</t>
    </rPh>
    <rPh sb="9" eb="10">
      <t>カタチ</t>
    </rPh>
    <phoneticPr fontId="2"/>
  </si>
  <si>
    <t>申　込　金　額　合　計</t>
    <rPh sb="0" eb="1">
      <t>サル</t>
    </rPh>
    <rPh sb="2" eb="3">
      <t>コミ</t>
    </rPh>
    <rPh sb="4" eb="5">
      <t>キン</t>
    </rPh>
    <rPh sb="6" eb="7">
      <t>ガク</t>
    </rPh>
    <rPh sb="8" eb="9">
      <t>ゴウ</t>
    </rPh>
    <rPh sb="10" eb="11">
      <t>ケイ</t>
    </rPh>
    <phoneticPr fontId="2"/>
  </si>
  <si>
    <t>申し込み先</t>
    <rPh sb="0" eb="1">
      <t>モウ</t>
    </rPh>
    <rPh sb="2" eb="3">
      <t>コ</t>
    </rPh>
    <rPh sb="4" eb="5">
      <t>サキ</t>
    </rPh>
    <phoneticPr fontId="2"/>
  </si>
  <si>
    <t>申込先</t>
    <rPh sb="0" eb="2">
      <t>モウシコミ</t>
    </rPh>
    <rPh sb="2" eb="3">
      <t>サキ</t>
    </rPh>
    <phoneticPr fontId="2"/>
  </si>
  <si>
    <t>メール</t>
    <phoneticPr fontId="2"/>
  </si>
  <si>
    <t>２食付き</t>
    <rPh sb="1" eb="2">
      <t>ショク</t>
    </rPh>
    <rPh sb="2" eb="3">
      <t>ツ</t>
    </rPh>
    <phoneticPr fontId="2"/>
  </si>
  <si>
    <t>朝食のみ</t>
    <rPh sb="0" eb="2">
      <t>チョウショク</t>
    </rPh>
    <phoneticPr fontId="2"/>
  </si>
  <si>
    <t>申　込　金　額　計</t>
    <rPh sb="0" eb="1">
      <t>サル</t>
    </rPh>
    <rPh sb="2" eb="3">
      <t>コミ</t>
    </rPh>
    <rPh sb="4" eb="5">
      <t>キン</t>
    </rPh>
    <rPh sb="6" eb="7">
      <t>ガク</t>
    </rPh>
    <rPh sb="8" eb="9">
      <t>ケイ</t>
    </rPh>
    <phoneticPr fontId="2"/>
  </si>
  <si>
    <t>宿　泊</t>
    <rPh sb="0" eb="1">
      <t>ヤド</t>
    </rPh>
    <rPh sb="2" eb="3">
      <t>トマリ</t>
    </rPh>
    <phoneticPr fontId="2"/>
  </si>
  <si>
    <t>連絡先Ｔｅｌ
（携帯）</t>
    <rPh sb="0" eb="3">
      <t>レンラクサキ</t>
    </rPh>
    <rPh sb="8" eb="10">
      <t>ケイタイ</t>
    </rPh>
    <phoneticPr fontId="2"/>
  </si>
  <si>
    <t>懇親会
のみ
（宿泊無）</t>
    <rPh sb="0" eb="2">
      <t>コンシン</t>
    </rPh>
    <rPh sb="2" eb="3">
      <t>カイ</t>
    </rPh>
    <rPh sb="8" eb="10">
      <t>シュクハク</t>
    </rPh>
    <rPh sb="10" eb="11">
      <t>ナ</t>
    </rPh>
    <phoneticPr fontId="2"/>
  </si>
  <si>
    <t>２食付き
(懇親会無)</t>
    <rPh sb="1" eb="2">
      <t>ショク</t>
    </rPh>
    <rPh sb="2" eb="3">
      <t>ツ</t>
    </rPh>
    <rPh sb="6" eb="8">
      <t>コンシン</t>
    </rPh>
    <rPh sb="8" eb="9">
      <t>カイ</t>
    </rPh>
    <rPh sb="9" eb="10">
      <t>ナ</t>
    </rPh>
    <phoneticPr fontId="2"/>
  </si>
  <si>
    <t>○</t>
    <phoneticPr fontId="2"/>
  </si>
  <si>
    <t>gakuseki.club@gmail.com</t>
    <phoneticPr fontId="2"/>
  </si>
  <si>
    <t>令和８年度　第２３回東北ハンドボールマスターズ大会　　参加申込書</t>
    <rPh sb="0" eb="2">
      <t>レイワ</t>
    </rPh>
    <rPh sb="27" eb="29">
      <t>サンカ</t>
    </rPh>
    <rPh sb="29" eb="32">
      <t>モウシコミショ</t>
    </rPh>
    <phoneticPr fontId="2"/>
  </si>
  <si>
    <t>決着葉　渾身会太</t>
    <rPh sb="0" eb="3">
      <t xml:space="preserve">ケッチャクハ </t>
    </rPh>
    <rPh sb="4" eb="7">
      <t xml:space="preserve">コンシンカイデ </t>
    </rPh>
    <rPh sb="7" eb="8">
      <t xml:space="preserve">タ </t>
    </rPh>
    <phoneticPr fontId="2"/>
  </si>
  <si>
    <t>令和　　　年　　　　月　　　　日</t>
    <rPh sb="0" eb="2">
      <t>レイワ</t>
    </rPh>
    <rPh sb="5" eb="6">
      <t>ネン</t>
    </rPh>
    <rPh sb="6" eb="7">
      <t>ヘイネン</t>
    </rPh>
    <rPh sb="10" eb="11">
      <t>ガツ</t>
    </rPh>
    <rPh sb="15" eb="16">
      <t>ニチ</t>
    </rPh>
    <phoneticPr fontId="2"/>
  </si>
  <si>
    <t>（株）滑川産業</t>
    <rPh sb="3" eb="7">
      <t xml:space="preserve">ナメガワサンギョウダイガク </t>
    </rPh>
    <phoneticPr fontId="2"/>
  </si>
  <si>
    <t>正直年齢</t>
    <rPh sb="0" eb="4">
      <t xml:space="preserve">ショウジキネンレイ </t>
    </rPh>
    <phoneticPr fontId="2"/>
  </si>
  <si>
    <t>判定結果</t>
    <rPh sb="0" eb="4">
      <t xml:space="preserve">ハンテイケッカ </t>
    </rPh>
    <phoneticPr fontId="2"/>
  </si>
  <si>
    <t>福島県ハンドボール協会</t>
    <rPh sb="0" eb="2">
      <t xml:space="preserve">フクシマ </t>
    </rPh>
    <rPh sb="2" eb="3">
      <t>アキタケン</t>
    </rPh>
    <rPh sb="9" eb="11">
      <t>キョウカイ</t>
    </rPh>
    <phoneticPr fontId="2"/>
  </si>
  <si>
    <t>令和８年度　第２３回東北ハンドボールマスターズ大会　　宿泊・懇親会申込書</t>
    <phoneticPr fontId="2"/>
  </si>
  <si>
    <t>決着葉　渾身会太</t>
    <rPh sb="0" eb="2">
      <t>サイトウ</t>
    </rPh>
    <rPh sb="3" eb="5">
      <t>ダイシ</t>
    </rPh>
    <phoneticPr fontId="2"/>
  </si>
  <si>
    <t>福島県ハンドボール協会　社会人部　行</t>
    <rPh sb="0" eb="2">
      <t xml:space="preserve">フクシマ </t>
    </rPh>
    <rPh sb="2" eb="3">
      <t>ケン</t>
    </rPh>
    <rPh sb="9" eb="11">
      <t>キョウカイ</t>
    </rPh>
    <rPh sb="12" eb="16">
      <t xml:space="preserve">シャカイジンブ </t>
    </rPh>
    <rPh sb="17" eb="18">
      <t>イ</t>
    </rPh>
    <phoneticPr fontId="2"/>
  </si>
  <si>
    <t>1月8日（金）</t>
    <rPh sb="1" eb="2">
      <t>ガツ</t>
    </rPh>
    <rPh sb="3" eb="4">
      <t>ニチ</t>
    </rPh>
    <rPh sb="5" eb="6">
      <t>キン</t>
    </rPh>
    <phoneticPr fontId="2"/>
  </si>
  <si>
    <t>1月9日（土）</t>
    <rPh sb="1" eb="2">
      <t>ガツ</t>
    </rPh>
    <rPh sb="3" eb="4">
      <t>ニチ</t>
    </rPh>
    <rPh sb="5" eb="6">
      <t>ド</t>
    </rPh>
    <phoneticPr fontId="2"/>
  </si>
  <si>
    <t>※　宿泊費は、指定された期日までに要項に記載された口座にお振り込みください。なお、振込手数料は参加者負担とします。</t>
    <phoneticPr fontId="2"/>
  </si>
  <si>
    <t>※中学以上は、大人と同額です。</t>
    <rPh sb="1" eb="5">
      <t xml:space="preserve">チュウガクイジョウハ </t>
    </rPh>
    <rPh sb="7" eb="9">
      <t xml:space="preserve">オトナト </t>
    </rPh>
    <rPh sb="10" eb="12">
      <t xml:space="preserve">ドウガクデス。 </t>
    </rPh>
    <phoneticPr fontId="2"/>
  </si>
  <si>
    <t>■役員・選手以外の申し込み(大人）</t>
    <rPh sb="1" eb="3">
      <t>センシュ</t>
    </rPh>
    <rPh sb="3" eb="4">
      <t>ブン</t>
    </rPh>
    <rPh sb="5" eb="6">
      <t>モウ</t>
    </rPh>
    <rPh sb="7" eb="8">
      <t>コ</t>
    </rPh>
    <rPh sb="14" eb="16">
      <t xml:space="preserve">オトナ </t>
    </rPh>
    <phoneticPr fontId="2"/>
  </si>
  <si>
    <t>■役員・選手以外の申し込み（小学生）</t>
    <rPh sb="1" eb="3">
      <t>センシュ</t>
    </rPh>
    <rPh sb="3" eb="4">
      <t>ブン</t>
    </rPh>
    <rPh sb="5" eb="6">
      <t>モウ</t>
    </rPh>
    <rPh sb="7" eb="8">
      <t>コ</t>
    </rPh>
    <rPh sb="13" eb="14">
      <t>（</t>
    </rPh>
    <rPh sb="14" eb="17">
      <t xml:space="preserve">ショウガクセイ </t>
    </rPh>
    <phoneticPr fontId="2"/>
  </si>
  <si>
    <t>大人</t>
    <rPh sb="0" eb="2">
      <t xml:space="preserve">オトナ </t>
    </rPh>
    <phoneticPr fontId="2"/>
  </si>
  <si>
    <t>小学生</t>
    <rPh sb="0" eb="3">
      <t xml:space="preserve">ショウガクセイ </t>
    </rPh>
    <phoneticPr fontId="2"/>
  </si>
  <si>
    <t>未就学児</t>
    <rPh sb="0" eb="4">
      <t xml:space="preserve">ミシュウガクジ </t>
    </rPh>
    <phoneticPr fontId="2"/>
  </si>
  <si>
    <t>■役員・選手以外の申し込み（未就学児）</t>
    <rPh sb="1" eb="3">
      <t>センシュ</t>
    </rPh>
    <rPh sb="3" eb="4">
      <t>ブン</t>
    </rPh>
    <rPh sb="5" eb="6">
      <t>モウ</t>
    </rPh>
    <rPh sb="7" eb="8">
      <t>コ</t>
    </rPh>
    <rPh sb="13" eb="14">
      <t>（</t>
    </rPh>
    <rPh sb="14" eb="18">
      <t xml:space="preserve">ミシュウガクジ </t>
    </rPh>
    <phoneticPr fontId="2"/>
  </si>
  <si>
    <t>申込者数合計</t>
    <rPh sb="0" eb="2">
      <t xml:space="preserve">モウシコミシャスウ </t>
    </rPh>
    <rPh sb="4" eb="6">
      <t xml:space="preserve">ゴウケイ </t>
    </rPh>
    <phoneticPr fontId="2"/>
  </si>
  <si>
    <t>役員・選手申込金額小計</t>
    <rPh sb="0" eb="2">
      <t xml:space="preserve">ヤクイン </t>
    </rPh>
    <rPh sb="3" eb="5">
      <t xml:space="preserve">センシュ </t>
    </rPh>
    <rPh sb="5" eb="6">
      <t xml:space="preserve">モウシコミ </t>
    </rPh>
    <rPh sb="7" eb="9">
      <t xml:space="preserve">キンガク </t>
    </rPh>
    <rPh sb="9" eb="11">
      <t xml:space="preserve">ショウケイ </t>
    </rPh>
    <phoneticPr fontId="2"/>
  </si>
  <si>
    <t>役員・選手以外の申込(大人)金額小計</t>
    <rPh sb="0" eb="1">
      <t xml:space="preserve">ヤクイン </t>
    </rPh>
    <rPh sb="2" eb="3">
      <t>・</t>
    </rPh>
    <rPh sb="3" eb="4">
      <t xml:space="preserve">センシュイガイノ </t>
    </rPh>
    <rPh sb="8" eb="9">
      <t xml:space="preserve">モウシコミ </t>
    </rPh>
    <rPh sb="11" eb="13">
      <t xml:space="preserve">オトナ </t>
    </rPh>
    <rPh sb="14" eb="16">
      <t xml:space="preserve">キンガク </t>
    </rPh>
    <rPh sb="16" eb="18">
      <t xml:space="preserve">ショウケイ </t>
    </rPh>
    <phoneticPr fontId="2"/>
  </si>
  <si>
    <t>役員・選手以外の申込(小学生)金額小計</t>
    <rPh sb="0" eb="1">
      <t>サル</t>
    </rPh>
    <rPh sb="2" eb="3">
      <t>コミ</t>
    </rPh>
    <rPh sb="4" eb="5">
      <t>ケイ</t>
    </rPh>
    <rPh sb="11" eb="14">
      <t xml:space="preserve">ショウガクセイ </t>
    </rPh>
    <rPh sb="15" eb="17">
      <t xml:space="preserve">キンガク </t>
    </rPh>
    <phoneticPr fontId="2"/>
  </si>
  <si>
    <t>役員・選手以外の申込(未就学児)金額小計</t>
    <rPh sb="0" eb="1">
      <t>サル</t>
    </rPh>
    <rPh sb="2" eb="3">
      <t>コミ</t>
    </rPh>
    <rPh sb="4" eb="5">
      <t>ケイ</t>
    </rPh>
    <rPh sb="11" eb="15">
      <t xml:space="preserve">ミシュウガクジ </t>
    </rPh>
    <rPh sb="16" eb="18">
      <t xml:space="preserve">キンガク </t>
    </rPh>
    <phoneticPr fontId="2"/>
  </si>
  <si>
    <t>宿泊は一室５名様利用料金です</t>
  </si>
  <si>
    <t>減員利用の場合、別途追加料金</t>
  </si>
  <si>
    <t>発生しますのでご注意下さい。</t>
  </si>
  <si>
    <t>宿泊 ：１泊２食付、1泊朝食付は</t>
  </si>
  <si>
    <t>「福島県また来て割り▲3000円」</t>
    <phoneticPr fontId="2"/>
  </si>
  <si>
    <t>割引適応時の金額にて算出して</t>
    <phoneticPr fontId="2"/>
  </si>
  <si>
    <t>あります。</t>
    <phoneticPr fontId="2"/>
  </si>
  <si>
    <t>幼児(2歳以下)、乳児について</t>
    <rPh sb="0" eb="2">
      <t xml:space="preserve">ヨウジ </t>
    </rPh>
    <rPh sb="9" eb="11">
      <t xml:space="preserve">ニュウジ </t>
    </rPh>
    <phoneticPr fontId="2"/>
  </si>
  <si>
    <t>は、お問い合わせください。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</si>
</sst>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yyyy/m/d;@"/>
  </numFmts>
  <fonts count="17">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6"/>
      <name val="ＭＳ Ｐゴシック"/>
      <family val="3"/>
      <charset val="128"/>
    </font>
    <font>
      <sz val="14"/>
      <name val="ＭＳ Ｐゴシック"/>
      <family val="3"/>
      <charset val="128"/>
    </font>
    <font>
      <sz val="9"/>
      <name val="ＭＳ Ｐゴシック"/>
      <family val="3"/>
      <charset val="128"/>
    </font>
    <font>
      <b/>
      <sz val="14"/>
      <name val="ＭＳ Ｐゴシック"/>
      <family val="3"/>
      <charset val="128"/>
    </font>
    <font>
      <sz val="11"/>
      <color indexed="10"/>
      <name val="ＭＳ Ｐゴシック"/>
      <family val="3"/>
      <charset val="128"/>
    </font>
    <font>
      <sz val="10"/>
      <name val="ＭＳ Ｐゴシック"/>
      <family val="3"/>
      <charset val="128"/>
    </font>
    <font>
      <b/>
      <sz val="12"/>
      <name val="ＭＳ Ｐゴシック"/>
      <family val="3"/>
      <charset val="128"/>
    </font>
    <font>
      <sz val="11"/>
      <name val="ＭＳ ゴシック"/>
      <family val="3"/>
      <charset val="128"/>
    </font>
    <font>
      <sz val="11"/>
      <name val="Segoe UI Symbol"/>
      <family val="3"/>
    </font>
    <font>
      <sz val="11"/>
      <color rgb="FFFF0000"/>
      <name val="ＭＳ Ｐゴシック"/>
      <family val="2"/>
      <charset val="128"/>
    </font>
    <font>
      <sz val="10"/>
      <color rgb="FFFF0000"/>
      <name val="ＭＳ Ｐゴシック"/>
      <family val="3"/>
      <charset val="128"/>
    </font>
    <font>
      <sz val="10"/>
      <color rgb="FFFF0000"/>
      <name val="ＭＳ Ｐゴシック"/>
      <family val="2"/>
      <charset val="128"/>
    </font>
    <font>
      <b/>
      <sz val="11"/>
      <color rgb="FFFF0000"/>
      <name val="ＭＳ Ｐゴシック"/>
      <family val="3"/>
      <charset val="128"/>
    </font>
  </fonts>
  <fills count="6">
    <fill>
      <patternFill patternType="none"/>
    </fill>
    <fill>
      <patternFill patternType="gray125"/>
    </fill>
    <fill>
      <patternFill patternType="lightGray"/>
    </fill>
    <fill>
      <patternFill patternType="solid">
        <fgColor rgb="FFFFFFCC"/>
        <bgColor indexed="64"/>
      </patternFill>
    </fill>
    <fill>
      <patternFill patternType="lightGray">
        <bgColor rgb="FFFFFFCC"/>
      </patternFill>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6" fontId="1" fillId="0" borderId="0" applyFont="0" applyFill="0" applyBorder="0" applyAlignment="0" applyProtection="0">
      <alignment vertical="center"/>
    </xf>
  </cellStyleXfs>
  <cellXfs count="24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4" fillId="0" borderId="0" xfId="0" applyFont="1">
      <alignment vertical="center"/>
    </xf>
    <xf numFmtId="0" fontId="1" fillId="0" borderId="1" xfId="0" applyFont="1" applyBorder="1" applyAlignment="1">
      <alignment horizontal="center" vertical="center"/>
    </xf>
    <xf numFmtId="0" fontId="0" fillId="0" borderId="0" xfId="0" applyAlignment="1">
      <alignment horizontal="right" vertical="center" indent="2"/>
    </xf>
    <xf numFmtId="0" fontId="0" fillId="0" borderId="0" xfId="0" applyAlignment="1">
      <alignment horizontal="left" vertical="center"/>
    </xf>
    <xf numFmtId="0" fontId="0" fillId="0" borderId="4" xfId="0" applyBorder="1" applyAlignment="1">
      <alignment horizontal="right" vertical="center" indent="2"/>
    </xf>
    <xf numFmtId="0" fontId="0" fillId="0" borderId="5" xfId="0" applyBorder="1">
      <alignment vertical="center"/>
    </xf>
    <xf numFmtId="0" fontId="0" fillId="0" borderId="6" xfId="0" applyBorder="1" applyAlignment="1">
      <alignment horizontal="right" vertical="center" indent="2"/>
    </xf>
    <xf numFmtId="0" fontId="0" fillId="0" borderId="7" xfId="0" applyBorder="1">
      <alignment vertical="center"/>
    </xf>
    <xf numFmtId="0" fontId="0" fillId="0" borderId="8" xfId="0" applyBorder="1">
      <alignment vertical="center"/>
    </xf>
    <xf numFmtId="0" fontId="0" fillId="0" borderId="4" xfId="0" applyBorder="1">
      <alignment vertical="center"/>
    </xf>
    <xf numFmtId="0" fontId="0" fillId="0" borderId="10" xfId="0" applyBorder="1">
      <alignment vertical="center"/>
    </xf>
    <xf numFmtId="0" fontId="0" fillId="0" borderId="11"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0" borderId="0" xfId="0" applyAlignment="1">
      <alignment horizontal="right" vertical="center"/>
    </xf>
    <xf numFmtId="0" fontId="0" fillId="0" borderId="1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 fillId="0" borderId="1" xfId="0" applyFont="1" applyBorder="1" applyAlignment="1">
      <alignment horizontal="center" vertical="center" shrinkToFit="1"/>
    </xf>
    <xf numFmtId="0" fontId="0" fillId="0" borderId="1" xfId="0" applyBorder="1" applyAlignment="1">
      <alignment horizontal="center" vertical="center" shrinkToFit="1"/>
    </xf>
    <xf numFmtId="0" fontId="0" fillId="0" borderId="1" xfId="0" applyBorder="1" applyAlignment="1">
      <alignment vertical="center" shrinkToFit="1"/>
    </xf>
    <xf numFmtId="0" fontId="0" fillId="0" borderId="0" xfId="0" applyAlignment="1">
      <alignment horizontal="left" vertical="center" shrinkToFit="1"/>
    </xf>
    <xf numFmtId="0" fontId="0" fillId="0" borderId="0" xfId="0" applyAlignment="1">
      <alignment vertical="center" shrinkToFit="1"/>
    </xf>
    <xf numFmtId="0" fontId="0" fillId="0" borderId="11" xfId="0" applyBorder="1" applyAlignment="1">
      <alignment horizontal="center" vertical="center" shrinkToFit="1"/>
    </xf>
    <xf numFmtId="0" fontId="0" fillId="0" borderId="19" xfId="0" applyBorder="1" applyAlignment="1">
      <alignment horizontal="center" vertical="center" shrinkToFit="1"/>
    </xf>
    <xf numFmtId="0" fontId="0" fillId="2" borderId="16" xfId="0" applyFill="1" applyBorder="1" applyAlignment="1">
      <alignment horizontal="center" vertical="center" shrinkToFit="1"/>
    </xf>
    <xf numFmtId="176" fontId="0" fillId="2" borderId="20" xfId="0" applyNumberFormat="1" applyFill="1" applyBorder="1" applyAlignment="1">
      <alignment horizontal="center" vertical="center" shrinkToFit="1"/>
    </xf>
    <xf numFmtId="0" fontId="0" fillId="0" borderId="14" xfId="0" applyBorder="1" applyAlignment="1">
      <alignment vertical="center" shrinkToFit="1"/>
    </xf>
    <xf numFmtId="0" fontId="0" fillId="0" borderId="7" xfId="0" applyBorder="1" applyAlignment="1">
      <alignment vertical="center" shrinkToFit="1"/>
    </xf>
    <xf numFmtId="0" fontId="0" fillId="0" borderId="21" xfId="0" applyBorder="1" applyAlignment="1">
      <alignment horizontal="right" vertical="center" indent="2"/>
    </xf>
    <xf numFmtId="0" fontId="5" fillId="0" borderId="0" xfId="0" applyFont="1" applyAlignment="1">
      <alignment horizontal="center"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16" xfId="0" applyBorder="1">
      <alignment vertical="center"/>
    </xf>
    <xf numFmtId="0" fontId="0" fillId="0" borderId="25" xfId="0" applyBorder="1" applyAlignment="1">
      <alignment horizontal="center" vertical="center"/>
    </xf>
    <xf numFmtId="0" fontId="0" fillId="0" borderId="21" xfId="0" applyBorder="1">
      <alignment vertical="center"/>
    </xf>
    <xf numFmtId="0" fontId="0" fillId="0" borderId="6" xfId="0" applyBorder="1">
      <alignment vertical="center"/>
    </xf>
    <xf numFmtId="0" fontId="0" fillId="2" borderId="26" xfId="0" applyFill="1" applyBorder="1" applyAlignment="1">
      <alignment horizontal="center" vertical="center"/>
    </xf>
    <xf numFmtId="0" fontId="0" fillId="0" borderId="27" xfId="0" applyBorder="1" applyAlignment="1">
      <alignment horizontal="center" vertical="center"/>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10" xfId="0" applyBorder="1" applyAlignment="1">
      <alignment horizontal="center" vertical="center"/>
    </xf>
    <xf numFmtId="0" fontId="0" fillId="0" borderId="28" xfId="0" applyBorder="1">
      <alignment vertical="center"/>
    </xf>
    <xf numFmtId="0" fontId="1" fillId="0" borderId="0" xfId="0" applyFont="1">
      <alignment vertical="center"/>
    </xf>
    <xf numFmtId="0" fontId="0" fillId="0" borderId="0" xfId="0" applyAlignment="1">
      <alignment horizontal="center" vertical="center"/>
    </xf>
    <xf numFmtId="0" fontId="7" fillId="0" borderId="0" xfId="0" applyFont="1">
      <alignment vertical="center"/>
    </xf>
    <xf numFmtId="0" fontId="3" fillId="0" borderId="0" xfId="1" applyAlignment="1" applyProtection="1">
      <alignment vertical="center"/>
    </xf>
    <xf numFmtId="0" fontId="6" fillId="0" borderId="0" xfId="0" applyFont="1">
      <alignment vertical="center"/>
    </xf>
    <xf numFmtId="0" fontId="8" fillId="0" borderId="0" xfId="0" applyFont="1" applyAlignment="1">
      <alignment vertical="center" shrinkToFit="1"/>
    </xf>
    <xf numFmtId="0" fontId="0" fillId="0" borderId="13" xfId="0" applyBorder="1" applyAlignment="1">
      <alignment horizontal="right" vertical="center" indent="2"/>
    </xf>
    <xf numFmtId="0" fontId="0" fillId="2" borderId="18" xfId="0" applyFill="1" applyBorder="1" applyAlignment="1">
      <alignment horizontal="center" vertical="center"/>
    </xf>
    <xf numFmtId="0" fontId="0" fillId="2" borderId="11" xfId="0" applyFill="1" applyBorder="1" applyAlignment="1">
      <alignment horizontal="center" vertical="center"/>
    </xf>
    <xf numFmtId="0" fontId="0" fillId="2" borderId="25" xfId="0" applyFill="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35" xfId="0" applyBorder="1" applyAlignment="1">
      <alignment horizontal="center" vertical="center" shrinkToFit="1"/>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37" xfId="0"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3" borderId="40" xfId="0" applyFill="1" applyBorder="1">
      <alignment vertical="center"/>
    </xf>
    <xf numFmtId="0" fontId="0" fillId="0" borderId="21" xfId="0" applyBorder="1" applyAlignment="1">
      <alignment horizontal="center" vertical="center"/>
    </xf>
    <xf numFmtId="0" fontId="0" fillId="0" borderId="28"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4" borderId="41" xfId="0" applyFill="1" applyBorder="1" applyAlignment="1">
      <alignment horizontal="center" vertical="center"/>
    </xf>
    <xf numFmtId="0" fontId="0" fillId="3" borderId="42" xfId="0" applyFill="1" applyBorder="1">
      <alignment vertical="center"/>
    </xf>
    <xf numFmtId="0" fontId="0" fillId="0" borderId="23" xfId="0" applyBorder="1" applyAlignment="1">
      <alignment horizontal="center" vertical="center"/>
    </xf>
    <xf numFmtId="0" fontId="0" fillId="0" borderId="43"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top" wrapText="1"/>
    </xf>
    <xf numFmtId="0" fontId="9" fillId="0" borderId="4" xfId="0" applyFont="1" applyBorder="1" applyAlignment="1">
      <alignment horizontal="center" vertical="center" shrinkToFit="1"/>
    </xf>
    <xf numFmtId="0" fontId="9" fillId="0" borderId="1" xfId="0" applyFont="1" applyBorder="1" applyAlignment="1">
      <alignment horizontal="center" vertical="center" shrinkToFit="1"/>
    </xf>
    <xf numFmtId="0" fontId="9" fillId="3" borderId="31" xfId="0" applyFont="1" applyFill="1" applyBorder="1" applyAlignment="1">
      <alignment horizontal="center" vertical="center" shrinkToFit="1"/>
    </xf>
    <xf numFmtId="0" fontId="6" fillId="0" borderId="1" xfId="0" applyFont="1" applyBorder="1" applyAlignment="1">
      <alignment horizontal="center" vertical="center" wrapText="1" shrinkToFit="1"/>
    </xf>
    <xf numFmtId="0" fontId="0" fillId="3" borderId="44" xfId="0" applyFill="1" applyBorder="1">
      <alignment vertical="center"/>
    </xf>
    <xf numFmtId="0" fontId="0" fillId="3" borderId="31" xfId="0" applyFill="1" applyBorder="1">
      <alignment vertical="center"/>
    </xf>
    <xf numFmtId="0" fontId="0" fillId="3" borderId="45" xfId="0" applyFill="1" applyBorder="1">
      <alignment vertical="center"/>
    </xf>
    <xf numFmtId="0" fontId="0" fillId="3" borderId="46" xfId="0" applyFill="1" applyBorder="1">
      <alignment vertical="center"/>
    </xf>
    <xf numFmtId="0" fontId="0" fillId="3" borderId="38" xfId="0" applyFill="1" applyBorder="1">
      <alignment vertical="center"/>
    </xf>
    <xf numFmtId="0" fontId="0" fillId="3" borderId="12" xfId="0" applyFill="1" applyBorder="1">
      <alignment vertical="center"/>
    </xf>
    <xf numFmtId="0" fontId="0" fillId="3" borderId="47" xfId="0" applyFill="1" applyBorder="1" applyAlignment="1">
      <alignment horizontal="center" vertical="center"/>
    </xf>
    <xf numFmtId="0" fontId="0" fillId="3" borderId="48"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horizontal="center" vertical="center"/>
    </xf>
    <xf numFmtId="0" fontId="0" fillId="3" borderId="35" xfId="0" applyFill="1" applyBorder="1" applyAlignment="1">
      <alignment horizontal="center" vertical="center"/>
    </xf>
    <xf numFmtId="0" fontId="0" fillId="3" borderId="31" xfId="0" applyFill="1" applyBorder="1" applyAlignment="1">
      <alignment horizontal="center" vertical="center"/>
    </xf>
    <xf numFmtId="0" fontId="0" fillId="3" borderId="30" xfId="0" applyFill="1" applyBorder="1" applyAlignment="1">
      <alignment horizontal="center" vertical="center"/>
    </xf>
    <xf numFmtId="0" fontId="0" fillId="0" borderId="22" xfId="0" applyBorder="1" applyAlignment="1">
      <alignment horizontal="center" vertical="center" shrinkToFit="1"/>
    </xf>
    <xf numFmtId="14" fontId="0" fillId="0" borderId="23" xfId="0" applyNumberFormat="1" applyBorder="1" applyAlignment="1">
      <alignment horizontal="center" vertical="center" shrinkToFit="1"/>
    </xf>
    <xf numFmtId="0" fontId="0" fillId="0" borderId="23" xfId="0" applyBorder="1" applyAlignment="1">
      <alignment horizontal="center" vertical="center" shrinkToFit="1"/>
    </xf>
    <xf numFmtId="0" fontId="0" fillId="0" borderId="32" xfId="0" applyBorder="1" applyAlignment="1">
      <alignment horizontal="center" vertical="center" shrinkToFit="1"/>
    </xf>
    <xf numFmtId="0" fontId="0" fillId="3" borderId="57" xfId="0" applyFill="1" applyBorder="1" applyAlignment="1">
      <alignment horizontal="center" vertical="center"/>
    </xf>
    <xf numFmtId="0" fontId="0" fillId="3" borderId="46" xfId="0" applyFill="1" applyBorder="1" applyAlignment="1">
      <alignment horizontal="center" vertical="center"/>
    </xf>
    <xf numFmtId="0" fontId="0" fillId="3" borderId="36" xfId="0" applyFill="1" applyBorder="1" applyAlignment="1">
      <alignment horizontal="center" vertical="center"/>
    </xf>
    <xf numFmtId="0" fontId="0" fillId="3" borderId="44" xfId="0" applyFill="1" applyBorder="1" applyAlignment="1">
      <alignment horizontal="center" vertical="center"/>
    </xf>
    <xf numFmtId="0" fontId="0" fillId="3" borderId="58" xfId="0" applyFill="1" applyBorder="1" applyAlignment="1">
      <alignment horizontal="center" vertical="center"/>
    </xf>
    <xf numFmtId="0" fontId="0" fillId="3" borderId="25" xfId="0" applyFill="1" applyBorder="1">
      <alignment vertical="center"/>
    </xf>
    <xf numFmtId="0" fontId="0" fillId="3" borderId="45" xfId="0" applyFill="1" applyBorder="1" applyAlignment="1">
      <alignment horizontal="center" vertical="center"/>
    </xf>
    <xf numFmtId="0" fontId="0" fillId="3" borderId="59" xfId="0" applyFill="1" applyBorder="1" applyAlignment="1">
      <alignment horizontal="center" vertical="center"/>
    </xf>
    <xf numFmtId="0" fontId="0" fillId="3" borderId="56" xfId="0" applyFill="1" applyBorder="1">
      <alignment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6" fillId="0" borderId="7" xfId="0" applyFont="1" applyBorder="1" applyAlignment="1">
      <alignment horizontal="center" vertical="center" wrapText="1" shrinkToFit="1"/>
    </xf>
    <xf numFmtId="0" fontId="9" fillId="3" borderId="30" xfId="0" applyFont="1" applyFill="1" applyBorder="1" applyAlignment="1">
      <alignment horizontal="center" vertical="center" shrinkToFit="1"/>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3" borderId="63" xfId="0" applyFill="1" applyBorder="1" applyAlignment="1">
      <alignment horizontal="center" vertical="center"/>
    </xf>
    <xf numFmtId="0" fontId="0" fillId="3" borderId="64" xfId="0" applyFill="1" applyBorder="1" applyAlignment="1">
      <alignment horizontal="center" vertical="center"/>
    </xf>
    <xf numFmtId="0" fontId="11" fillId="0" borderId="0" xfId="0" applyFont="1">
      <alignment vertical="center"/>
    </xf>
    <xf numFmtId="0" fontId="11" fillId="0" borderId="0" xfId="0" applyFont="1" applyAlignment="1">
      <alignment vertical="center" shrinkToFit="1"/>
    </xf>
    <xf numFmtId="0" fontId="3" fillId="0" borderId="0" xfId="1" applyAlignment="1" applyProtection="1">
      <alignment horizontal="left" vertical="center"/>
    </xf>
    <xf numFmtId="0" fontId="0" fillId="0" borderId="0" xfId="0" quotePrefix="1" applyAlignment="1">
      <alignment horizontal="center" vertical="center"/>
    </xf>
    <xf numFmtId="0" fontId="12" fillId="4" borderId="39" xfId="0" applyFont="1" applyFill="1" applyBorder="1" applyAlignment="1">
      <alignment horizontal="center" vertical="center"/>
    </xf>
    <xf numFmtId="0" fontId="0" fillId="0" borderId="67" xfId="0" applyBorder="1" applyAlignment="1">
      <alignment horizontal="center" vertical="center"/>
    </xf>
    <xf numFmtId="0" fontId="0" fillId="0" borderId="52" xfId="0" applyBorder="1">
      <alignment vertical="center"/>
    </xf>
    <xf numFmtId="0" fontId="0" fillId="0" borderId="53" xfId="0" applyBorder="1">
      <alignment vertical="center"/>
    </xf>
    <xf numFmtId="0" fontId="0" fillId="0" borderId="67" xfId="0" applyBorder="1">
      <alignment vertical="center"/>
    </xf>
    <xf numFmtId="6" fontId="0" fillId="0" borderId="21" xfId="0" applyNumberFormat="1" applyBorder="1">
      <alignment vertical="center"/>
    </xf>
    <xf numFmtId="6" fontId="0" fillId="0" borderId="4" xfId="0" applyNumberFormat="1" applyBorder="1">
      <alignment vertical="center"/>
    </xf>
    <xf numFmtId="6" fontId="0" fillId="0" borderId="28" xfId="2" applyFont="1" applyBorder="1">
      <alignment vertical="center"/>
    </xf>
    <xf numFmtId="6" fontId="0" fillId="3" borderId="68" xfId="2" applyFont="1" applyFill="1" applyBorder="1">
      <alignment vertical="center"/>
    </xf>
    <xf numFmtId="6" fontId="0" fillId="3" borderId="27" xfId="2" applyFont="1" applyFill="1" applyBorder="1">
      <alignment vertical="center"/>
    </xf>
    <xf numFmtId="6" fontId="0" fillId="0" borderId="1" xfId="2" applyFont="1" applyBorder="1">
      <alignment vertical="center"/>
    </xf>
    <xf numFmtId="6" fontId="0" fillId="3" borderId="5" xfId="2" applyFont="1" applyFill="1" applyBorder="1">
      <alignment vertical="center"/>
    </xf>
    <xf numFmtId="6" fontId="0" fillId="3" borderId="47" xfId="2" applyFont="1" applyFill="1" applyBorder="1">
      <alignment vertical="center"/>
    </xf>
    <xf numFmtId="0" fontId="13" fillId="0" borderId="0" xfId="0" applyFont="1">
      <alignment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3" borderId="75" xfId="0" applyFill="1" applyBorder="1">
      <alignment vertical="center"/>
    </xf>
    <xf numFmtId="0" fontId="0" fillId="3" borderId="76" xfId="0" applyFill="1" applyBorder="1">
      <alignment vertical="center"/>
    </xf>
    <xf numFmtId="0" fontId="0" fillId="0" borderId="77" xfId="0" applyBorder="1">
      <alignment vertical="center"/>
    </xf>
    <xf numFmtId="0" fontId="0" fillId="0" borderId="80" xfId="0" applyBorder="1">
      <alignment vertical="center"/>
    </xf>
    <xf numFmtId="0" fontId="0" fillId="0" borderId="78" xfId="0" applyBorder="1">
      <alignment vertical="center"/>
    </xf>
    <xf numFmtId="0" fontId="0" fillId="3" borderId="79" xfId="0" applyFill="1" applyBorder="1">
      <alignment vertical="center"/>
    </xf>
    <xf numFmtId="0" fontId="0" fillId="3" borderId="81" xfId="0" applyFill="1" applyBorder="1">
      <alignment vertical="center"/>
    </xf>
    <xf numFmtId="6" fontId="4" fillId="0" borderId="10" xfId="2" applyFont="1" applyBorder="1">
      <alignment vertical="center"/>
    </xf>
    <xf numFmtId="6" fontId="4" fillId="0" borderId="11" xfId="2" applyFont="1" applyBorder="1">
      <alignment vertical="center"/>
    </xf>
    <xf numFmtId="6" fontId="4" fillId="3" borderId="12" xfId="2" applyFont="1" applyFill="1" applyBorder="1">
      <alignment vertical="center"/>
    </xf>
    <xf numFmtId="6" fontId="4" fillId="3" borderId="56" xfId="2" applyFont="1" applyFill="1" applyBorder="1">
      <alignment vertical="center"/>
    </xf>
    <xf numFmtId="6" fontId="16" fillId="0" borderId="4" xfId="2" applyFont="1" applyBorder="1" applyAlignment="1">
      <alignment horizontal="center" vertical="center" shrinkToFit="1"/>
    </xf>
    <xf numFmtId="6" fontId="16" fillId="0" borderId="1" xfId="2" applyFont="1" applyBorder="1" applyAlignment="1">
      <alignment horizontal="center" vertical="center" shrinkToFit="1"/>
    </xf>
    <xf numFmtId="6" fontId="16" fillId="3" borderId="31" xfId="2" applyFont="1" applyFill="1" applyBorder="1" applyAlignment="1">
      <alignment horizontal="center" vertical="center" shrinkToFit="1"/>
    </xf>
    <xf numFmtId="6" fontId="16" fillId="3" borderId="46" xfId="2" applyFont="1" applyFill="1" applyBorder="1" applyAlignment="1">
      <alignment horizontal="center" vertical="center" shrinkToFit="1"/>
    </xf>
    <xf numFmtId="6" fontId="16" fillId="0" borderId="6" xfId="2" applyFont="1" applyBorder="1" applyAlignment="1">
      <alignment horizontal="center" vertical="center" shrinkToFit="1"/>
    </xf>
    <xf numFmtId="6" fontId="16" fillId="0" borderId="7" xfId="2" applyFont="1" applyBorder="1" applyAlignment="1">
      <alignment horizontal="center" vertical="center" shrinkToFit="1"/>
    </xf>
    <xf numFmtId="6" fontId="16" fillId="3" borderId="30" xfId="2" applyFont="1" applyFill="1" applyBorder="1" applyAlignment="1">
      <alignment horizontal="center" vertical="center" shrinkToFit="1"/>
    </xf>
    <xf numFmtId="6" fontId="16" fillId="3" borderId="36" xfId="2" applyFont="1" applyFill="1" applyBorder="1" applyAlignment="1">
      <alignment horizontal="center" vertical="center" shrinkToFit="1"/>
    </xf>
    <xf numFmtId="0" fontId="13" fillId="0" borderId="0" xfId="0" applyFont="1" applyAlignment="1">
      <alignment vertical="top"/>
    </xf>
    <xf numFmtId="0" fontId="13" fillId="0" borderId="0" xfId="0" applyFont="1" applyAlignment="1">
      <alignment horizontal="distributed" vertical="center"/>
    </xf>
    <xf numFmtId="0" fontId="13" fillId="0" borderId="0" xfId="0" applyFont="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xf>
    <xf numFmtId="0" fontId="0" fillId="0" borderId="69" xfId="0" applyBorder="1" applyAlignment="1">
      <alignment horizontal="left" vertical="center" indent="2"/>
    </xf>
    <xf numFmtId="0" fontId="0" fillId="0" borderId="70" xfId="0" applyBorder="1" applyAlignment="1">
      <alignment horizontal="left" vertical="center" indent="2"/>
    </xf>
    <xf numFmtId="0" fontId="0" fillId="0" borderId="71" xfId="0" applyBorder="1" applyAlignment="1">
      <alignment horizontal="left" vertical="center" indent="2"/>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13" xfId="0" applyBorder="1" applyAlignment="1">
      <alignment horizontal="left" vertical="center" indent="2"/>
    </xf>
    <xf numFmtId="0" fontId="0" fillId="0" borderId="14" xfId="0" applyBorder="1" applyAlignment="1">
      <alignment horizontal="left" vertical="center" indent="2"/>
    </xf>
    <xf numFmtId="0" fontId="0" fillId="0" borderId="44" xfId="0" applyBorder="1" applyAlignment="1">
      <alignment horizontal="left" vertical="center" indent="2"/>
    </xf>
    <xf numFmtId="0" fontId="0" fillId="0" borderId="0" xfId="0" applyAlignment="1">
      <alignment horizontal="center" vertical="center" wrapText="1"/>
    </xf>
    <xf numFmtId="0" fontId="0" fillId="0" borderId="64" xfId="0" applyBorder="1" applyAlignment="1">
      <alignment horizontal="center" vertical="center" wrapText="1"/>
    </xf>
    <xf numFmtId="0" fontId="0" fillId="0" borderId="53" xfId="0" applyBorder="1" applyAlignment="1">
      <alignment horizontal="center" vertical="center" wrapText="1"/>
    </xf>
    <xf numFmtId="0" fontId="0" fillId="0" borderId="65" xfId="0" applyBorder="1" applyAlignment="1">
      <alignment horizontal="center" vertical="center" wrapText="1"/>
    </xf>
    <xf numFmtId="0" fontId="0" fillId="0" borderId="4" xfId="0" applyBorder="1" applyAlignment="1">
      <alignment horizontal="right" vertical="center"/>
    </xf>
    <xf numFmtId="0" fontId="0" fillId="0" borderId="1" xfId="0" applyBorder="1" applyAlignment="1">
      <alignment horizontal="right" vertical="center"/>
    </xf>
    <xf numFmtId="0" fontId="0" fillId="0" borderId="31" xfId="0" applyBorder="1" applyAlignment="1">
      <alignment horizontal="right" vertical="center"/>
    </xf>
    <xf numFmtId="0" fontId="0" fillId="0" borderId="21" xfId="0" applyBorder="1" applyAlignment="1">
      <alignment horizontal="right" vertical="center"/>
    </xf>
    <xf numFmtId="0" fontId="0" fillId="0" borderId="28" xfId="0" applyBorder="1" applyAlignment="1">
      <alignment horizontal="right" vertical="center"/>
    </xf>
    <xf numFmtId="0" fontId="0" fillId="0" borderId="35" xfId="0" applyBorder="1" applyAlignment="1">
      <alignment horizontal="right" vertical="center"/>
    </xf>
    <xf numFmtId="0" fontId="0" fillId="0" borderId="66" xfId="0" applyBorder="1" applyAlignment="1">
      <alignment horizontal="left" vertical="center" indent="2"/>
    </xf>
    <xf numFmtId="0" fontId="0" fillId="0" borderId="55" xfId="0" applyBorder="1" applyAlignment="1">
      <alignment horizontal="left" vertical="center" indent="2"/>
    </xf>
    <xf numFmtId="0" fontId="0" fillId="0" borderId="47" xfId="0" applyBorder="1" applyAlignment="1">
      <alignment horizontal="left" vertical="center" indent="2"/>
    </xf>
    <xf numFmtId="0" fontId="10" fillId="0" borderId="18" xfId="0" applyFont="1" applyBorder="1" applyAlignment="1">
      <alignment horizontal="center" vertical="center"/>
    </xf>
    <xf numFmtId="0" fontId="10" fillId="0" borderId="38" xfId="0" applyFont="1" applyBorder="1" applyAlignment="1">
      <alignment horizontal="center" vertical="center"/>
    </xf>
    <xf numFmtId="6" fontId="4" fillId="0" borderId="18" xfId="2" applyFont="1" applyBorder="1" applyAlignment="1">
      <alignment horizontal="center" vertical="center"/>
    </xf>
    <xf numFmtId="6" fontId="4" fillId="0" borderId="38" xfId="2" applyFont="1" applyBorder="1" applyAlignment="1">
      <alignment horizontal="center" vertical="center"/>
    </xf>
    <xf numFmtId="56" fontId="0" fillId="0" borderId="1" xfId="0" applyNumberFormat="1" applyBorder="1" applyAlignment="1">
      <alignment horizontal="center" vertical="center" shrinkToFit="1"/>
    </xf>
    <xf numFmtId="0" fontId="0" fillId="0" borderId="1" xfId="0" applyBorder="1" applyAlignment="1">
      <alignment horizontal="center" vertical="center" shrinkToFit="1"/>
    </xf>
    <xf numFmtId="0" fontId="0" fillId="0" borderId="31" xfId="0" applyBorder="1" applyAlignment="1">
      <alignment horizontal="center" vertical="center" shrinkToFit="1"/>
    </xf>
    <xf numFmtId="0" fontId="0" fillId="0" borderId="21" xfId="0" applyBorder="1" applyAlignment="1">
      <alignment horizontal="center" vertical="center" shrinkToFit="1"/>
    </xf>
    <xf numFmtId="0" fontId="0" fillId="0" borderId="28" xfId="0" applyBorder="1" applyAlignment="1">
      <alignment horizontal="center" vertical="center" shrinkToFit="1"/>
    </xf>
    <xf numFmtId="0" fontId="0" fillId="0" borderId="35" xfId="0" applyBorder="1" applyAlignment="1">
      <alignment horizontal="center" vertical="center" shrinkToFit="1"/>
    </xf>
    <xf numFmtId="56" fontId="0" fillId="0" borderId="4" xfId="0" applyNumberFormat="1" applyBorder="1" applyAlignment="1">
      <alignment horizontal="center" vertical="center" shrinkToFit="1"/>
    </xf>
    <xf numFmtId="0" fontId="9" fillId="3" borderId="41" xfId="0" applyFont="1" applyFill="1" applyBorder="1" applyAlignment="1">
      <alignment horizontal="center" vertical="center" wrapText="1" shrinkToFit="1"/>
    </xf>
    <xf numFmtId="0" fontId="9" fillId="3" borderId="54" xfId="0" applyFont="1" applyFill="1" applyBorder="1" applyAlignment="1">
      <alignment horizontal="center" vertical="center" shrinkToFit="1"/>
    </xf>
    <xf numFmtId="0" fontId="0" fillId="0" borderId="4" xfId="0" applyBorder="1" applyAlignment="1">
      <alignment horizontal="left" vertical="center" indent="2"/>
    </xf>
    <xf numFmtId="0" fontId="0" fillId="0" borderId="1" xfId="0" applyBorder="1" applyAlignment="1">
      <alignment horizontal="left" vertical="center" indent="2"/>
    </xf>
    <xf numFmtId="0" fontId="0" fillId="0" borderId="31" xfId="0" applyBorder="1" applyAlignment="1">
      <alignment horizontal="left" vertical="center" indent="2"/>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67" xfId="0" applyBorder="1" applyAlignment="1">
      <alignment horizontal="center" vertical="center"/>
    </xf>
    <xf numFmtId="0" fontId="0" fillId="0" borderId="0" xfId="0" applyAlignment="1">
      <alignment horizontal="center" vertical="center"/>
    </xf>
    <xf numFmtId="0" fontId="0" fillId="0" borderId="49" xfId="0" applyBorder="1" applyAlignment="1">
      <alignment horizontal="center" vertical="center"/>
    </xf>
    <xf numFmtId="0" fontId="0" fillId="0" borderId="53" xfId="0" applyBorder="1" applyAlignment="1">
      <alignment horizontal="center" vertical="center"/>
    </xf>
    <xf numFmtId="0" fontId="14" fillId="0" borderId="0" xfId="0" applyFont="1" applyAlignment="1">
      <alignment horizontal="center" vertical="center" shrinkToFit="1"/>
    </xf>
    <xf numFmtId="0" fontId="15" fillId="0" borderId="0" xfId="0" applyFont="1" applyAlignment="1">
      <alignment horizontal="center" vertical="center" shrinkToFit="1"/>
    </xf>
    <xf numFmtId="0" fontId="9" fillId="3" borderId="42" xfId="0" applyFont="1" applyFill="1" applyBorder="1" applyAlignment="1">
      <alignment horizontal="center" vertical="center" shrinkToFit="1"/>
    </xf>
    <xf numFmtId="0" fontId="0" fillId="0" borderId="0" xfId="0" applyAlignment="1">
      <alignment horizontal="center" vertical="center" shrinkToFit="1"/>
    </xf>
    <xf numFmtId="0" fontId="9" fillId="0" borderId="67" xfId="0" applyFont="1" applyBorder="1" applyAlignment="1">
      <alignment horizontal="center" vertical="center" wrapText="1" shrinkToFit="1"/>
    </xf>
    <xf numFmtId="0" fontId="9" fillId="0" borderId="67" xfId="0" applyFont="1" applyBorder="1" applyAlignment="1">
      <alignment horizontal="center" vertical="center" shrinkToFit="1"/>
    </xf>
    <xf numFmtId="0" fontId="6" fillId="0" borderId="0" xfId="0" applyFont="1" applyAlignment="1">
      <alignment horizontal="left" vertical="center"/>
    </xf>
    <xf numFmtId="0" fontId="5" fillId="0" borderId="0" xfId="0" applyFont="1" applyAlignment="1">
      <alignment horizontal="center" vertical="center"/>
    </xf>
    <xf numFmtId="0" fontId="0" fillId="5" borderId="0" xfId="0" applyFill="1" applyAlignment="1">
      <alignment horizontal="center" vertical="center" shrinkToFit="1"/>
    </xf>
    <xf numFmtId="0" fontId="1" fillId="0" borderId="1"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23" xfId="0" applyFont="1" applyBorder="1" applyAlignment="1">
      <alignment horizontal="center" vertical="center"/>
    </xf>
    <xf numFmtId="0" fontId="0" fillId="0" borderId="31" xfId="0" applyBorder="1" applyAlignment="1">
      <alignment horizontal="center" vertical="center"/>
    </xf>
    <xf numFmtId="0" fontId="0" fillId="0" borderId="55" xfId="0" applyBorder="1" applyAlignment="1">
      <alignment horizontal="center" vertical="center"/>
    </xf>
    <xf numFmtId="0" fontId="0" fillId="0" borderId="23" xfId="0"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horizontal="center" vertical="top"/>
    </xf>
    <xf numFmtId="0" fontId="0" fillId="2" borderId="49" xfId="0" applyFill="1" applyBorder="1" applyAlignment="1">
      <alignment horizontal="center" vertical="center"/>
    </xf>
    <xf numFmtId="0" fontId="0" fillId="2" borderId="20" xfId="0" applyFill="1" applyBorder="1" applyAlignment="1">
      <alignment horizontal="center" vertical="center"/>
    </xf>
    <xf numFmtId="0" fontId="0" fillId="0" borderId="13" xfId="0" applyBorder="1" applyAlignment="1">
      <alignment horizontal="right" vertical="center" indent="2"/>
    </xf>
    <xf numFmtId="0" fontId="0" fillId="0" borderId="14" xfId="0" applyBorder="1" applyAlignment="1">
      <alignment horizontal="right" vertical="center" indent="2"/>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 xfId="0" applyBorder="1">
      <alignment vertical="center"/>
    </xf>
    <xf numFmtId="0" fontId="0" fillId="0" borderId="50" xfId="0" applyBorder="1" applyAlignment="1">
      <alignment horizontal="center" vertical="center"/>
    </xf>
    <xf numFmtId="0" fontId="0" fillId="0" borderId="0" xfId="0" applyAlignment="1">
      <alignment horizontal="left" vertical="center"/>
    </xf>
    <xf numFmtId="0" fontId="0" fillId="0" borderId="4" xfId="0" applyBorder="1" applyAlignment="1">
      <alignment horizontal="right" vertical="center" indent="2"/>
    </xf>
    <xf numFmtId="0" fontId="0" fillId="0" borderId="1" xfId="0" applyBorder="1" applyAlignment="1">
      <alignment horizontal="right" vertical="center" indent="2"/>
    </xf>
    <xf numFmtId="0" fontId="0" fillId="0" borderId="6" xfId="0" applyBorder="1" applyAlignment="1">
      <alignment horizontal="right" vertical="center" indent="2"/>
    </xf>
    <xf numFmtId="0" fontId="0" fillId="0" borderId="7" xfId="0" applyBorder="1" applyAlignment="1">
      <alignment horizontal="right" vertical="center" indent="2"/>
    </xf>
  </cellXfs>
  <cellStyles count="3">
    <cellStyle name="ハイパーリンク" xfId="1" builtinId="8"/>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akuseki.club@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akuseki.club@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
  <sheetViews>
    <sheetView view="pageBreakPreview" zoomScale="140" zoomScaleNormal="100" zoomScaleSheetLayoutView="100" workbookViewId="0">
      <selection activeCell="D2" sqref="D2"/>
    </sheetView>
  </sheetViews>
  <sheetFormatPr baseColWidth="10" defaultColWidth="8.83203125" defaultRowHeight="19"/>
  <cols>
    <col min="1" max="1" width="1.6640625" style="3" customWidth="1"/>
    <col min="2" max="2" width="6.5" bestFit="1" customWidth="1"/>
    <col min="3" max="3" width="6.1640625" customWidth="1"/>
    <col min="4" max="4" width="25.6640625" customWidth="1"/>
    <col min="5" max="6" width="12.6640625" style="28" customWidth="1"/>
    <col min="7" max="7" width="20.6640625" customWidth="1"/>
    <col min="9" max="9" width="9.33203125" style="51" bestFit="1" customWidth="1"/>
    <col min="10" max="10" width="19.1640625" bestFit="1" customWidth="1"/>
  </cols>
  <sheetData>
    <row r="1" spans="1:11" ht="14">
      <c r="A1"/>
      <c r="B1" s="120" t="s">
        <v>45</v>
      </c>
      <c r="C1" s="120"/>
      <c r="D1" s="120" t="s">
        <v>65</v>
      </c>
    </row>
    <row r="2" spans="1:11" ht="14">
      <c r="A2"/>
      <c r="B2" s="121" t="s">
        <v>46</v>
      </c>
      <c r="C2" s="121"/>
      <c r="D2" s="122" t="s">
        <v>55</v>
      </c>
      <c r="E2" s="54"/>
    </row>
    <row r="3" spans="1:11" ht="14">
      <c r="A3"/>
      <c r="D3" s="53"/>
    </row>
    <row r="4" spans="1:11">
      <c r="B4" s="217" t="s">
        <v>56</v>
      </c>
      <c r="C4" s="217"/>
      <c r="D4" s="217"/>
      <c r="E4" s="217"/>
      <c r="F4" s="217"/>
      <c r="G4" s="217"/>
    </row>
    <row r="5" spans="1:11" ht="14.25" customHeight="1">
      <c r="B5" s="36"/>
      <c r="C5" s="36"/>
      <c r="D5" s="36"/>
      <c r="E5" s="36"/>
      <c r="F5" s="36"/>
      <c r="G5" s="36"/>
    </row>
    <row r="6" spans="1:11" ht="24" customHeight="1">
      <c r="B6" s="219" t="s">
        <v>0</v>
      </c>
      <c r="C6" s="219"/>
      <c r="D6" s="227"/>
      <c r="E6" s="227"/>
      <c r="F6" s="24" t="s">
        <v>19</v>
      </c>
      <c r="G6" s="4" t="s">
        <v>20</v>
      </c>
    </row>
    <row r="7" spans="1:11" ht="24" customHeight="1">
      <c r="B7" s="226" t="s" ph="1">
        <v>1</v>
      </c>
      <c r="C7" s="226" ph="1"/>
      <c r="D7" s="226"/>
      <c r="E7" s="226"/>
      <c r="F7" s="228" t="s">
        <v>15</v>
      </c>
      <c r="G7" s="228"/>
      <c r="J7" ph="1"/>
      <c r="K7" ph="1"/>
    </row>
    <row r="8" spans="1:11" ht="24" customHeight="1">
      <c r="B8" s="226" t="s">
        <v>3</v>
      </c>
      <c r="C8" s="226"/>
      <c r="D8" s="228" t="s">
        <v>4</v>
      </c>
      <c r="E8" s="228"/>
      <c r="F8" s="229" t="s">
        <v>16</v>
      </c>
      <c r="G8" s="229"/>
    </row>
    <row r="9" spans="1:11" ht="24" customHeight="1">
      <c r="B9" s="226" t="s">
        <v>5</v>
      </c>
      <c r="C9" s="226"/>
      <c r="D9" s="230"/>
      <c r="E9" s="230"/>
      <c r="F9" s="229" t="s">
        <v>17</v>
      </c>
      <c r="G9" s="229"/>
    </row>
    <row r="10" spans="1:11" ht="24" customHeight="1">
      <c r="B10" s="226" t="s">
        <v>6</v>
      </c>
      <c r="C10" s="226"/>
      <c r="D10" s="228" t="s">
        <v>4</v>
      </c>
      <c r="E10" s="228"/>
      <c r="F10" s="229" t="s">
        <v>18</v>
      </c>
      <c r="G10" s="229"/>
    </row>
    <row r="11" spans="1:11" ht="24" customHeight="1">
      <c r="B11" s="226" t="s">
        <v>10</v>
      </c>
      <c r="C11" s="226"/>
      <c r="D11" s="237"/>
      <c r="E11" s="237"/>
      <c r="F11" s="229" t="s">
        <v>2</v>
      </c>
      <c r="G11" s="229"/>
    </row>
    <row r="12" spans="1:11">
      <c r="B12" s="238"/>
      <c r="C12" s="238"/>
      <c r="D12" s="1" t="s">
        <v>7</v>
      </c>
      <c r="E12" s="25" t="s">
        <v>22</v>
      </c>
      <c r="F12" s="25" t="s">
        <v>8</v>
      </c>
      <c r="G12" s="1" t="s">
        <v>9</v>
      </c>
    </row>
    <row r="13" spans="1:11">
      <c r="B13" s="1" t="s">
        <v>11</v>
      </c>
      <c r="C13" s="1"/>
      <c r="D13" s="2"/>
      <c r="E13" s="26"/>
      <c r="F13" s="25"/>
      <c r="G13" s="2"/>
    </row>
    <row r="14" spans="1:11">
      <c r="B14" s="1" t="s">
        <v>12</v>
      </c>
      <c r="C14" s="1"/>
      <c r="D14" s="2"/>
      <c r="E14" s="26"/>
      <c r="F14" s="25"/>
      <c r="G14" s="2"/>
    </row>
    <row r="15" spans="1:11">
      <c r="B15" s="1" t="s">
        <v>13</v>
      </c>
      <c r="C15" s="1"/>
      <c r="D15" s="2"/>
      <c r="E15" s="26"/>
      <c r="F15" s="26"/>
      <c r="G15" s="2"/>
    </row>
    <row r="16" spans="1:11">
      <c r="B16" s="1" t="s">
        <v>14</v>
      </c>
      <c r="C16" s="1"/>
      <c r="D16" s="2"/>
      <c r="E16" s="26"/>
      <c r="F16" s="25"/>
      <c r="G16" s="2"/>
    </row>
    <row r="17" spans="2:10">
      <c r="B17" s="239" t="s">
        <v>30</v>
      </c>
      <c r="C17" s="239"/>
      <c r="D17" s="239"/>
      <c r="E17" s="239"/>
      <c r="F17" s="239"/>
      <c r="G17" s="239"/>
    </row>
    <row r="18" spans="2:10">
      <c r="B18" s="6"/>
      <c r="C18" s="6"/>
      <c r="D18" s="6"/>
      <c r="E18" s="27"/>
      <c r="F18" s="27"/>
      <c r="G18" s="6"/>
    </row>
    <row r="19" spans="2:10" ht="20" thickBot="1">
      <c r="B19" t="s">
        <v>36</v>
      </c>
    </row>
    <row r="20" spans="2:10" ht="20" thickBot="1">
      <c r="B20" s="235" t="s">
        <v>21</v>
      </c>
      <c r="C20" s="236"/>
      <c r="D20" s="22" t="s">
        <v>7</v>
      </c>
      <c r="E20" s="29" t="s">
        <v>22</v>
      </c>
      <c r="F20" s="30" t="s">
        <v>8</v>
      </c>
      <c r="G20" s="23" t="s">
        <v>9</v>
      </c>
      <c r="I20" s="51" t="s">
        <v>60</v>
      </c>
      <c r="J20" s="51" t="s">
        <v>61</v>
      </c>
    </row>
    <row r="21" spans="2:10" ht="20" thickBot="1">
      <c r="B21" s="231" t="s">
        <v>23</v>
      </c>
      <c r="C21" s="232"/>
      <c r="D21" s="18" t="s">
        <v>57</v>
      </c>
      <c r="E21" s="31">
        <v>53</v>
      </c>
      <c r="F21" s="32">
        <v>27102</v>
      </c>
      <c r="G21" s="19" t="s">
        <v>59</v>
      </c>
      <c r="I21" s="123">
        <f ca="1">IF(F21="","",DATEDIF(F21,TODAY(),"Y"))</f>
        <v>52</v>
      </c>
      <c r="J21" t="str">
        <f ca="1">IF(F21="","",IF(I21=E21,"正直に申告しています。",IF(I21&gt;E21,"逆サバをよんでいます。","サバをよんでいます。")))</f>
        <v>サバをよんでいます。</v>
      </c>
    </row>
    <row r="22" spans="2:10">
      <c r="B22" s="233">
        <v>1</v>
      </c>
      <c r="C22" s="234"/>
      <c r="D22" s="16"/>
      <c r="E22" s="33"/>
      <c r="F22" s="98"/>
      <c r="G22" s="17"/>
      <c r="I22" s="123" t="str">
        <f t="shared" ref="I22:I41" ca="1" si="0">IF(F22="","",DATEDIF(F22,TODAY(),"Y"))</f>
        <v/>
      </c>
      <c r="J22" t="str">
        <f t="shared" ref="J22:J41" si="1">IF(F22="","",IF(I22=E22,"正直に申告しています。",IF(I22&gt;E22,"逆サバをよんでいます。","サバをよんでいます。")))</f>
        <v/>
      </c>
    </row>
    <row r="23" spans="2:10">
      <c r="B23" s="240">
        <v>2</v>
      </c>
      <c r="C23" s="241"/>
      <c r="D23" s="2"/>
      <c r="E23" s="26"/>
      <c r="F23" s="99"/>
      <c r="G23" s="8"/>
      <c r="I23" s="123" t="str">
        <f t="shared" ca="1" si="0"/>
        <v/>
      </c>
      <c r="J23" t="str">
        <f t="shared" si="1"/>
        <v/>
      </c>
    </row>
    <row r="24" spans="2:10">
      <c r="B24" s="240">
        <v>3</v>
      </c>
      <c r="C24" s="241"/>
      <c r="D24" s="2"/>
      <c r="E24" s="26"/>
      <c r="F24" s="100"/>
      <c r="G24" s="8"/>
      <c r="I24" s="123" t="str">
        <f t="shared" ca="1" si="0"/>
        <v/>
      </c>
      <c r="J24" t="str">
        <f t="shared" si="1"/>
        <v/>
      </c>
    </row>
    <row r="25" spans="2:10">
      <c r="B25" s="240">
        <v>4</v>
      </c>
      <c r="C25" s="241"/>
      <c r="D25" s="2"/>
      <c r="E25" s="26"/>
      <c r="F25" s="99"/>
      <c r="G25" s="8"/>
      <c r="I25" s="123" t="str">
        <f t="shared" ca="1" si="0"/>
        <v/>
      </c>
      <c r="J25" t="str">
        <f t="shared" si="1"/>
        <v/>
      </c>
    </row>
    <row r="26" spans="2:10">
      <c r="B26" s="240">
        <v>5</v>
      </c>
      <c r="C26" s="241"/>
      <c r="D26" s="2"/>
      <c r="E26" s="26"/>
      <c r="F26" s="100"/>
      <c r="G26" s="8"/>
      <c r="I26" s="123" t="str">
        <f t="shared" ca="1" si="0"/>
        <v/>
      </c>
      <c r="J26" t="str">
        <f t="shared" si="1"/>
        <v/>
      </c>
    </row>
    <row r="27" spans="2:10">
      <c r="B27" s="240">
        <v>6</v>
      </c>
      <c r="C27" s="241"/>
      <c r="D27" s="2"/>
      <c r="E27" s="26"/>
      <c r="F27" s="100"/>
      <c r="G27" s="8"/>
      <c r="I27" s="123" t="str">
        <f t="shared" ca="1" si="0"/>
        <v/>
      </c>
      <c r="J27" t="str">
        <f t="shared" si="1"/>
        <v/>
      </c>
    </row>
    <row r="28" spans="2:10">
      <c r="B28" s="240">
        <v>7</v>
      </c>
      <c r="C28" s="241"/>
      <c r="D28" s="2"/>
      <c r="E28" s="26"/>
      <c r="F28" s="100"/>
      <c r="G28" s="8"/>
      <c r="I28" s="123" t="str">
        <f t="shared" ca="1" si="0"/>
        <v/>
      </c>
      <c r="J28" t="str">
        <f t="shared" si="1"/>
        <v/>
      </c>
    </row>
    <row r="29" spans="2:10">
      <c r="B29" s="240">
        <v>8</v>
      </c>
      <c r="C29" s="241"/>
      <c r="D29" s="2"/>
      <c r="E29" s="26"/>
      <c r="F29" s="100"/>
      <c r="G29" s="8"/>
      <c r="I29" s="123" t="str">
        <f t="shared" ca="1" si="0"/>
        <v/>
      </c>
      <c r="J29" t="str">
        <f t="shared" si="1"/>
        <v/>
      </c>
    </row>
    <row r="30" spans="2:10">
      <c r="B30" s="240">
        <v>9</v>
      </c>
      <c r="C30" s="241"/>
      <c r="D30" s="2"/>
      <c r="E30" s="26"/>
      <c r="F30" s="100"/>
      <c r="G30" s="8"/>
      <c r="I30" s="123" t="str">
        <f t="shared" ca="1" si="0"/>
        <v/>
      </c>
      <c r="J30" t="str">
        <f t="shared" si="1"/>
        <v/>
      </c>
    </row>
    <row r="31" spans="2:10">
      <c r="B31" s="240">
        <v>10</v>
      </c>
      <c r="C31" s="241"/>
      <c r="D31" s="2"/>
      <c r="E31" s="26"/>
      <c r="F31" s="100"/>
      <c r="G31" s="8"/>
      <c r="I31" s="123" t="str">
        <f t="shared" ca="1" si="0"/>
        <v/>
      </c>
      <c r="J31" t="str">
        <f t="shared" si="1"/>
        <v/>
      </c>
    </row>
    <row r="32" spans="2:10">
      <c r="B32" s="240">
        <v>11</v>
      </c>
      <c r="C32" s="241"/>
      <c r="D32" s="2"/>
      <c r="E32" s="26"/>
      <c r="F32" s="100"/>
      <c r="G32" s="8"/>
      <c r="I32" s="123" t="str">
        <f t="shared" ca="1" si="0"/>
        <v/>
      </c>
      <c r="J32" t="str">
        <f t="shared" si="1"/>
        <v/>
      </c>
    </row>
    <row r="33" spans="2:10">
      <c r="B33" s="240">
        <v>12</v>
      </c>
      <c r="C33" s="241"/>
      <c r="D33" s="2"/>
      <c r="E33" s="26"/>
      <c r="F33" s="100"/>
      <c r="G33" s="8"/>
      <c r="I33" s="123" t="str">
        <f t="shared" ca="1" si="0"/>
        <v/>
      </c>
      <c r="J33" t="str">
        <f t="shared" si="1"/>
        <v/>
      </c>
    </row>
    <row r="34" spans="2:10">
      <c r="B34" s="240">
        <v>13</v>
      </c>
      <c r="C34" s="241"/>
      <c r="D34" s="2"/>
      <c r="E34" s="26"/>
      <c r="F34" s="100"/>
      <c r="G34" s="8"/>
      <c r="I34" s="123" t="str">
        <f t="shared" ca="1" si="0"/>
        <v/>
      </c>
      <c r="J34" t="str">
        <f t="shared" si="1"/>
        <v/>
      </c>
    </row>
    <row r="35" spans="2:10">
      <c r="B35" s="240">
        <v>14</v>
      </c>
      <c r="C35" s="241"/>
      <c r="D35" s="2"/>
      <c r="E35" s="26"/>
      <c r="F35" s="100"/>
      <c r="G35" s="8"/>
      <c r="I35" s="123" t="str">
        <f t="shared" ca="1" si="0"/>
        <v/>
      </c>
      <c r="J35" t="str">
        <f t="shared" si="1"/>
        <v/>
      </c>
    </row>
    <row r="36" spans="2:10">
      <c r="B36" s="240">
        <v>15</v>
      </c>
      <c r="C36" s="241"/>
      <c r="D36" s="2"/>
      <c r="E36" s="26"/>
      <c r="F36" s="100"/>
      <c r="G36" s="8"/>
      <c r="I36" s="123" t="str">
        <f t="shared" ca="1" si="0"/>
        <v/>
      </c>
      <c r="J36" t="str">
        <f t="shared" si="1"/>
        <v/>
      </c>
    </row>
    <row r="37" spans="2:10">
      <c r="B37" s="240">
        <v>16</v>
      </c>
      <c r="C37" s="241"/>
      <c r="D37" s="2"/>
      <c r="E37" s="26"/>
      <c r="F37" s="100"/>
      <c r="G37" s="8"/>
      <c r="I37" s="123" t="str">
        <f t="shared" ca="1" si="0"/>
        <v/>
      </c>
      <c r="J37" t="str">
        <f t="shared" si="1"/>
        <v/>
      </c>
    </row>
    <row r="38" spans="2:10">
      <c r="B38" s="240">
        <v>17</v>
      </c>
      <c r="C38" s="241"/>
      <c r="D38" s="2"/>
      <c r="E38" s="26"/>
      <c r="F38" s="100"/>
      <c r="G38" s="8"/>
      <c r="I38" s="123" t="str">
        <f t="shared" ca="1" si="0"/>
        <v/>
      </c>
      <c r="J38" t="str">
        <f t="shared" si="1"/>
        <v/>
      </c>
    </row>
    <row r="39" spans="2:10">
      <c r="B39" s="240">
        <v>18</v>
      </c>
      <c r="C39" s="241"/>
      <c r="D39" s="2"/>
      <c r="E39" s="26"/>
      <c r="F39" s="100"/>
      <c r="G39" s="8"/>
      <c r="I39" s="123" t="str">
        <f t="shared" ca="1" si="0"/>
        <v/>
      </c>
      <c r="J39" t="str">
        <f t="shared" si="1"/>
        <v/>
      </c>
    </row>
    <row r="40" spans="2:10">
      <c r="B40" s="240">
        <v>19</v>
      </c>
      <c r="C40" s="241"/>
      <c r="D40" s="2"/>
      <c r="E40" s="26"/>
      <c r="F40" s="100"/>
      <c r="G40" s="8"/>
      <c r="I40" s="123" t="str">
        <f t="shared" ca="1" si="0"/>
        <v/>
      </c>
      <c r="J40" t="str">
        <f t="shared" si="1"/>
        <v/>
      </c>
    </row>
    <row r="41" spans="2:10" ht="20" thickBot="1">
      <c r="B41" s="242">
        <v>20</v>
      </c>
      <c r="C41" s="243"/>
      <c r="D41" s="10"/>
      <c r="E41" s="34"/>
      <c r="F41" s="101"/>
      <c r="G41" s="11"/>
      <c r="I41" s="123" t="str">
        <f t="shared" ca="1" si="0"/>
        <v/>
      </c>
      <c r="J41" t="str">
        <f t="shared" si="1"/>
        <v/>
      </c>
    </row>
    <row r="42" spans="2:10">
      <c r="B42" s="5"/>
      <c r="C42" s="5"/>
    </row>
    <row r="43" spans="2:10">
      <c r="B43" s="5"/>
      <c r="C43" s="5"/>
      <c r="F43" t="s">
        <v>58</v>
      </c>
    </row>
    <row r="44" spans="2:10">
      <c r="B44" t="s">
        <v>35</v>
      </c>
      <c r="C44" s="5"/>
    </row>
    <row r="45" spans="2:10">
      <c r="F45" s="50"/>
      <c r="G45" s="50"/>
    </row>
    <row r="46" spans="2:10">
      <c r="C46" s="50"/>
      <c r="D46" s="20" t="s">
        <v>37</v>
      </c>
      <c r="E46" s="50"/>
      <c r="F46" s="50"/>
      <c r="G46" s="51"/>
    </row>
    <row r="47" spans="2:10">
      <c r="B47" s="5"/>
      <c r="C47" s="5"/>
    </row>
  </sheetData>
  <mergeCells count="42">
    <mergeCell ref="B34:C34"/>
    <mergeCell ref="B41:C41"/>
    <mergeCell ref="B35:C35"/>
    <mergeCell ref="B36:C36"/>
    <mergeCell ref="B37:C37"/>
    <mergeCell ref="B38:C38"/>
    <mergeCell ref="B39:C39"/>
    <mergeCell ref="B40:C40"/>
    <mergeCell ref="B33:C33"/>
    <mergeCell ref="B23:C23"/>
    <mergeCell ref="B24:C24"/>
    <mergeCell ref="B25:C25"/>
    <mergeCell ref="B26:C26"/>
    <mergeCell ref="B27:C27"/>
    <mergeCell ref="B28:C28"/>
    <mergeCell ref="B29:C29"/>
    <mergeCell ref="B30:C30"/>
    <mergeCell ref="B31:C31"/>
    <mergeCell ref="B32:C32"/>
    <mergeCell ref="B21:C21"/>
    <mergeCell ref="B22:C22"/>
    <mergeCell ref="B10:C10"/>
    <mergeCell ref="D10:E10"/>
    <mergeCell ref="F10:G10"/>
    <mergeCell ref="B20:C20"/>
    <mergeCell ref="B11:C11"/>
    <mergeCell ref="D11:E11"/>
    <mergeCell ref="F11:G11"/>
    <mergeCell ref="B12:C12"/>
    <mergeCell ref="B17:G17"/>
    <mergeCell ref="B8:C8"/>
    <mergeCell ref="D8:E8"/>
    <mergeCell ref="F8:G8"/>
    <mergeCell ref="B9:C9"/>
    <mergeCell ref="D9:E9"/>
    <mergeCell ref="F9:G9"/>
    <mergeCell ref="B4:G4"/>
    <mergeCell ref="B6:C6"/>
    <mergeCell ref="D6:E6"/>
    <mergeCell ref="B7:C7"/>
    <mergeCell ref="D7:E7"/>
    <mergeCell ref="F7:G7"/>
  </mergeCells>
  <phoneticPr fontId="2"/>
  <hyperlinks>
    <hyperlink ref="D2" r:id="rId1" xr:uid="{FA00954C-B9E3-9648-841B-D2D510686D37}"/>
  </hyperlinks>
  <printOptions horizontalCentered="1" verticalCentered="1"/>
  <pageMargins left="0.59055118110236227" right="0.59055118110236227" top="0.59055118110236227" bottom="0.59055118110236227" header="0.19685039370078741" footer="0.23622047244094491"/>
  <pageSetup paperSize="9" scale="83"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8"/>
  <sheetViews>
    <sheetView tabSelected="1" view="pageBreakPreview" topLeftCell="B8" zoomScale="200" zoomScaleNormal="100" zoomScaleSheetLayoutView="100" workbookViewId="0">
      <selection activeCell="C19" sqref="C19"/>
    </sheetView>
  </sheetViews>
  <sheetFormatPr baseColWidth="10" defaultColWidth="8.83203125" defaultRowHeight="14"/>
  <cols>
    <col min="1" max="1" width="1.83203125" customWidth="1"/>
    <col min="2" max="2" width="12.33203125" bestFit="1" customWidth="1"/>
    <col min="3" max="3" width="17.5" customWidth="1"/>
    <col min="4" max="4" width="9.33203125" customWidth="1"/>
    <col min="5" max="10" width="12.6640625" customWidth="1"/>
    <col min="11" max="11" width="26" bestFit="1" customWidth="1"/>
  </cols>
  <sheetData>
    <row r="1" spans="2:15">
      <c r="B1" t="s">
        <v>44</v>
      </c>
      <c r="C1" t="s">
        <v>62</v>
      </c>
      <c r="E1" s="28"/>
      <c r="F1" s="28"/>
      <c r="G1" s="28"/>
      <c r="H1" s="28"/>
      <c r="I1" s="28"/>
    </row>
    <row r="2" spans="2:15">
      <c r="B2" s="28" t="s">
        <v>46</v>
      </c>
      <c r="C2" s="53" t="s">
        <v>55</v>
      </c>
      <c r="E2" s="54"/>
      <c r="F2" s="54"/>
      <c r="G2" s="216"/>
      <c r="H2" s="216"/>
      <c r="I2" s="216"/>
      <c r="J2" s="216"/>
    </row>
    <row r="3" spans="2:15">
      <c r="B3" s="28"/>
      <c r="C3" s="55"/>
      <c r="D3" s="53"/>
      <c r="E3" s="28"/>
      <c r="F3" s="28"/>
      <c r="G3" s="28"/>
      <c r="H3" s="28"/>
      <c r="I3" s="28"/>
    </row>
    <row r="4" spans="2:15" ht="17">
      <c r="B4" s="217" t="s">
        <v>63</v>
      </c>
      <c r="C4" s="217"/>
      <c r="D4" s="217"/>
      <c r="E4" s="217"/>
      <c r="F4" s="217"/>
      <c r="G4" s="217"/>
      <c r="H4" s="217"/>
      <c r="I4" s="217"/>
      <c r="J4" s="217"/>
    </row>
    <row r="5" spans="2:15" ht="14.25" customHeight="1">
      <c r="B5" s="36"/>
      <c r="C5" s="36"/>
      <c r="D5" s="36"/>
      <c r="E5" s="36"/>
      <c r="F5" s="36"/>
      <c r="G5" s="36"/>
      <c r="H5" s="36"/>
      <c r="I5" s="36"/>
      <c r="J5" s="36"/>
    </row>
    <row r="6" spans="2:15" ht="29.25" customHeight="1">
      <c r="B6" s="4" t="s">
        <v>0</v>
      </c>
      <c r="C6" s="220"/>
      <c r="D6" s="221"/>
      <c r="E6" s="221"/>
      <c r="F6" s="222"/>
      <c r="G6" s="24" t="s">
        <v>19</v>
      </c>
      <c r="H6" s="219" t="s">
        <v>20</v>
      </c>
      <c r="I6" s="219"/>
      <c r="J6" s="219"/>
    </row>
    <row r="7" spans="2:15" ht="29.25" customHeight="1">
      <c r="B7" s="1" t="s" ph="1">
        <v>1</v>
      </c>
      <c r="C7" s="223" ph="1"/>
      <c r="D7" s="224"/>
      <c r="E7" s="224"/>
      <c r="F7" s="225"/>
      <c r="G7" s="80" t="s">
        <v>51</v>
      </c>
      <c r="H7" s="226"/>
      <c r="I7" s="226"/>
      <c r="J7" s="226"/>
      <c r="K7" ph="1"/>
      <c r="L7" ph="1"/>
      <c r="M7" ph="1"/>
      <c r="N7" ph="1"/>
      <c r="O7" s="51" t="s" ph="1">
        <v>54</v>
      </c>
    </row>
    <row r="8" spans="2:15" ht="15" thickBot="1"/>
    <row r="9" spans="2:15">
      <c r="B9" t="s">
        <v>29</v>
      </c>
      <c r="E9" s="195" t="s">
        <v>50</v>
      </c>
      <c r="F9" s="196"/>
      <c r="G9" s="196"/>
      <c r="H9" s="196"/>
      <c r="I9" s="197"/>
      <c r="J9" s="199" t="s">
        <v>52</v>
      </c>
    </row>
    <row r="10" spans="2:15" ht="15" thickBot="1">
      <c r="B10" s="218" t="s">
        <v>38</v>
      </c>
      <c r="C10" s="218"/>
      <c r="D10" s="218"/>
      <c r="E10" s="198" t="s">
        <v>66</v>
      </c>
      <c r="F10" s="193"/>
      <c r="G10" s="192" t="s">
        <v>67</v>
      </c>
      <c r="H10" s="193"/>
      <c r="I10" s="194"/>
      <c r="J10" s="200"/>
    </row>
    <row r="11" spans="2:15" ht="29" thickBot="1">
      <c r="B11" s="48" t="s">
        <v>25</v>
      </c>
      <c r="C11" s="22" t="s">
        <v>7</v>
      </c>
      <c r="D11" s="41" t="s">
        <v>32</v>
      </c>
      <c r="E11" s="81" t="s">
        <v>48</v>
      </c>
      <c r="F11" s="82" t="s">
        <v>47</v>
      </c>
      <c r="G11" s="82" t="s">
        <v>48</v>
      </c>
      <c r="H11" s="84" t="s">
        <v>53</v>
      </c>
      <c r="I11" s="83" t="s">
        <v>31</v>
      </c>
      <c r="J11" s="200"/>
    </row>
    <row r="12" spans="2:15" ht="18" thickBot="1">
      <c r="B12" s="57" t="s">
        <v>23</v>
      </c>
      <c r="C12" s="58" t="s">
        <v>64</v>
      </c>
      <c r="D12" s="59" t="s">
        <v>34</v>
      </c>
      <c r="E12" s="67" t="s">
        <v>24</v>
      </c>
      <c r="F12" s="68"/>
      <c r="G12" s="44"/>
      <c r="H12" s="44"/>
      <c r="I12" s="124" t="s">
        <v>24</v>
      </c>
      <c r="J12" s="74"/>
    </row>
    <row r="13" spans="2:15">
      <c r="B13" s="35">
        <v>1</v>
      </c>
      <c r="C13" s="49" t="str">
        <f>IF(参加申込書!D13="","",参加申込書!D13)</f>
        <v/>
      </c>
      <c r="D13" s="63" t="s">
        <v>33</v>
      </c>
      <c r="E13" s="70"/>
      <c r="F13" s="71"/>
      <c r="G13" s="71"/>
      <c r="H13" s="71"/>
      <c r="I13" s="95"/>
      <c r="J13" s="102"/>
    </row>
    <row r="14" spans="2:15">
      <c r="B14" s="7">
        <v>2</v>
      </c>
      <c r="C14" s="2" t="str">
        <f>IF(参加申込書!D14="","",参加申込書!D14)</f>
        <v/>
      </c>
      <c r="D14" s="62" t="s">
        <v>33</v>
      </c>
      <c r="E14" s="65"/>
      <c r="F14" s="1"/>
      <c r="G14" s="1"/>
      <c r="H14" s="1"/>
      <c r="I14" s="96"/>
      <c r="J14" s="103"/>
    </row>
    <row r="15" spans="2:15">
      <c r="B15" s="7">
        <v>3</v>
      </c>
      <c r="C15" s="2" t="str">
        <f>IF(参加申込書!D15="","",参加申込書!D15)</f>
        <v/>
      </c>
      <c r="D15" s="62" t="s">
        <v>33</v>
      </c>
      <c r="E15" s="65"/>
      <c r="F15" s="1"/>
      <c r="G15" s="1"/>
      <c r="H15" s="1"/>
      <c r="I15" s="96"/>
      <c r="J15" s="103"/>
    </row>
    <row r="16" spans="2:15" ht="15" thickBot="1">
      <c r="B16" s="9">
        <v>4</v>
      </c>
      <c r="C16" s="10" t="str">
        <f>IF(参加申込書!D16="","",参加申込書!D16)</f>
        <v/>
      </c>
      <c r="D16" s="61" t="s">
        <v>33</v>
      </c>
      <c r="E16" s="72"/>
      <c r="F16" s="73"/>
      <c r="G16" s="73"/>
      <c r="H16" s="73"/>
      <c r="I16" s="97"/>
      <c r="J16" s="104"/>
    </row>
    <row r="17" spans="2:10" ht="15" thickBot="1">
      <c r="D17" s="21" t="s">
        <v>40</v>
      </c>
      <c r="E17" s="39">
        <f t="shared" ref="E17:J17" si="0">COUNTIF(E13:E16,"○")</f>
        <v>0</v>
      </c>
      <c r="F17" s="40">
        <f t="shared" si="0"/>
        <v>0</v>
      </c>
      <c r="G17" s="40">
        <f t="shared" si="0"/>
        <v>0</v>
      </c>
      <c r="H17" s="40">
        <f t="shared" si="0"/>
        <v>0</v>
      </c>
      <c r="I17" s="69">
        <f t="shared" si="0"/>
        <v>0</v>
      </c>
      <c r="J17" s="75">
        <f t="shared" si="0"/>
        <v>0</v>
      </c>
    </row>
    <row r="18" spans="2:10" ht="15" thickBot="1"/>
    <row r="19" spans="2:10" ht="13.5" customHeight="1">
      <c r="B19" t="s">
        <v>28</v>
      </c>
      <c r="E19" s="195" t="s">
        <v>50</v>
      </c>
      <c r="F19" s="196"/>
      <c r="G19" s="196"/>
      <c r="H19" s="196"/>
      <c r="I19" s="197"/>
      <c r="J19" s="199" t="s">
        <v>52</v>
      </c>
    </row>
    <row r="20" spans="2:10" ht="15" thickBot="1">
      <c r="B20" s="218" t="s">
        <v>39</v>
      </c>
      <c r="C20" s="218"/>
      <c r="D20" s="218"/>
      <c r="E20" s="198" t="str">
        <f>E10</f>
        <v>1月8日（金）</v>
      </c>
      <c r="F20" s="193"/>
      <c r="G20" s="192" t="str">
        <f>G10</f>
        <v>1月9日（土）</v>
      </c>
      <c r="H20" s="193"/>
      <c r="I20" s="194"/>
      <c r="J20" s="200"/>
    </row>
    <row r="21" spans="2:10" ht="29" thickBot="1">
      <c r="B21" s="21" t="s">
        <v>26</v>
      </c>
      <c r="C21" s="22" t="s">
        <v>7</v>
      </c>
      <c r="D21" s="60" t="s">
        <v>32</v>
      </c>
      <c r="E21" s="111" t="s">
        <v>48</v>
      </c>
      <c r="F21" s="112" t="s">
        <v>47</v>
      </c>
      <c r="G21" s="112" t="s">
        <v>48</v>
      </c>
      <c r="H21" s="113" t="s">
        <v>53</v>
      </c>
      <c r="I21" s="114" t="s">
        <v>31</v>
      </c>
      <c r="J21" s="212"/>
    </row>
    <row r="22" spans="2:10">
      <c r="B22" s="56">
        <v>1</v>
      </c>
      <c r="C22" s="16" t="str">
        <f>IF(参加申込書!D22="","",参加申込書!D22)</f>
        <v/>
      </c>
      <c r="D22" s="66" t="s">
        <v>33</v>
      </c>
      <c r="E22" s="115"/>
      <c r="F22" s="116"/>
      <c r="G22" s="117"/>
      <c r="H22" s="117"/>
      <c r="I22" s="118"/>
      <c r="J22" s="119"/>
    </row>
    <row r="23" spans="2:10">
      <c r="B23" s="7">
        <v>2</v>
      </c>
      <c r="C23" s="2" t="str">
        <f>IF(参加申込書!D23="","",参加申込書!D23)</f>
        <v/>
      </c>
      <c r="D23" s="62" t="s">
        <v>33</v>
      </c>
      <c r="E23" s="65"/>
      <c r="F23" s="76"/>
      <c r="G23" s="1"/>
      <c r="H23" s="1"/>
      <c r="I23" s="93"/>
      <c r="J23" s="91"/>
    </row>
    <row r="24" spans="2:10">
      <c r="B24" s="7">
        <v>3</v>
      </c>
      <c r="C24" s="2" t="str">
        <f>IF(参加申込書!D24="","",参加申込書!D24)</f>
        <v/>
      </c>
      <c r="D24" s="62" t="s">
        <v>33</v>
      </c>
      <c r="E24" s="64"/>
      <c r="F24" s="76"/>
      <c r="G24" s="1"/>
      <c r="H24" s="1"/>
      <c r="I24" s="93"/>
      <c r="J24" s="91"/>
    </row>
    <row r="25" spans="2:10">
      <c r="B25" s="7">
        <v>4</v>
      </c>
      <c r="C25" s="2" t="str">
        <f>IF(参加申込書!D25="","",参加申込書!D25)</f>
        <v/>
      </c>
      <c r="D25" s="62" t="s">
        <v>33</v>
      </c>
      <c r="E25" s="65"/>
      <c r="F25" s="76"/>
      <c r="G25" s="1"/>
      <c r="H25" s="1"/>
      <c r="I25" s="93"/>
      <c r="J25" s="91"/>
    </row>
    <row r="26" spans="2:10">
      <c r="B26" s="7">
        <v>5</v>
      </c>
      <c r="C26" s="2" t="str">
        <f>IF(参加申込書!D26="","",参加申込書!D26)</f>
        <v/>
      </c>
      <c r="D26" s="62" t="s">
        <v>33</v>
      </c>
      <c r="E26" s="65"/>
      <c r="F26" s="76"/>
      <c r="G26" s="1"/>
      <c r="H26" s="1"/>
      <c r="I26" s="93"/>
      <c r="J26" s="91"/>
    </row>
    <row r="27" spans="2:10">
      <c r="B27" s="7">
        <v>6</v>
      </c>
      <c r="C27" s="2" t="str">
        <f>IF(参加申込書!D27="","",参加申込書!D27)</f>
        <v/>
      </c>
      <c r="D27" s="62" t="s">
        <v>33</v>
      </c>
      <c r="E27" s="65"/>
      <c r="F27" s="76"/>
      <c r="G27" s="1"/>
      <c r="H27" s="1"/>
      <c r="I27" s="93"/>
      <c r="J27" s="91"/>
    </row>
    <row r="28" spans="2:10">
      <c r="B28" s="7">
        <v>7</v>
      </c>
      <c r="C28" s="2" t="str">
        <f>IF(参加申込書!D28="","",参加申込書!D28)</f>
        <v/>
      </c>
      <c r="D28" s="62" t="s">
        <v>33</v>
      </c>
      <c r="E28" s="65"/>
      <c r="F28" s="76"/>
      <c r="G28" s="1"/>
      <c r="H28" s="1"/>
      <c r="I28" s="93"/>
      <c r="J28" s="91"/>
    </row>
    <row r="29" spans="2:10">
      <c r="B29" s="7">
        <v>8</v>
      </c>
      <c r="C29" s="2" t="str">
        <f>IF(参加申込書!D29="","",参加申込書!D29)</f>
        <v/>
      </c>
      <c r="D29" s="62" t="s">
        <v>33</v>
      </c>
      <c r="E29" s="65"/>
      <c r="F29" s="76"/>
      <c r="G29" s="1"/>
      <c r="H29" s="1"/>
      <c r="I29" s="93"/>
      <c r="J29" s="91"/>
    </row>
    <row r="30" spans="2:10">
      <c r="B30" s="7">
        <v>9</v>
      </c>
      <c r="C30" s="2" t="str">
        <f>IF(参加申込書!D30="","",参加申込書!D30)</f>
        <v/>
      </c>
      <c r="D30" s="62" t="s">
        <v>33</v>
      </c>
      <c r="E30" s="65"/>
      <c r="F30" s="76"/>
      <c r="G30" s="1"/>
      <c r="H30" s="1"/>
      <c r="I30" s="93"/>
      <c r="J30" s="91"/>
    </row>
    <row r="31" spans="2:10">
      <c r="B31" s="7">
        <v>10</v>
      </c>
      <c r="C31" s="2" t="str">
        <f>IF(参加申込書!D31="","",参加申込書!D31)</f>
        <v/>
      </c>
      <c r="D31" s="62" t="s">
        <v>33</v>
      </c>
      <c r="E31" s="65"/>
      <c r="F31" s="76"/>
      <c r="G31" s="1"/>
      <c r="H31" s="1"/>
      <c r="I31" s="93"/>
      <c r="J31" s="91"/>
    </row>
    <row r="32" spans="2:10">
      <c r="B32" s="7">
        <v>11</v>
      </c>
      <c r="C32" s="2" t="str">
        <f>IF(参加申込書!D32="","",参加申込書!D32)</f>
        <v/>
      </c>
      <c r="D32" s="62" t="s">
        <v>33</v>
      </c>
      <c r="E32" s="65"/>
      <c r="F32" s="76"/>
      <c r="G32" s="1"/>
      <c r="H32" s="1"/>
      <c r="I32" s="93"/>
      <c r="J32" s="91"/>
    </row>
    <row r="33" spans="1:15">
      <c r="B33" s="7">
        <v>12</v>
      </c>
      <c r="C33" s="2" t="str">
        <f>IF(参加申込書!D33="","",参加申込書!D33)</f>
        <v/>
      </c>
      <c r="D33" s="62" t="s">
        <v>33</v>
      </c>
      <c r="E33" s="65"/>
      <c r="F33" s="76"/>
      <c r="G33" s="1"/>
      <c r="H33" s="1"/>
      <c r="I33" s="93"/>
      <c r="J33" s="91"/>
    </row>
    <row r="34" spans="1:15">
      <c r="B34" s="7">
        <v>13</v>
      </c>
      <c r="C34" s="2" t="str">
        <f>IF(参加申込書!D34="","",参加申込書!D34)</f>
        <v/>
      </c>
      <c r="D34" s="62" t="s">
        <v>33</v>
      </c>
      <c r="E34" s="65"/>
      <c r="F34" s="76"/>
      <c r="G34" s="1"/>
      <c r="H34" s="1"/>
      <c r="I34" s="93"/>
      <c r="J34" s="91"/>
    </row>
    <row r="35" spans="1:15">
      <c r="B35" s="7">
        <v>14</v>
      </c>
      <c r="C35" s="2" t="str">
        <f>IF(参加申込書!D35="","",参加申込書!D35)</f>
        <v/>
      </c>
      <c r="D35" s="62" t="s">
        <v>33</v>
      </c>
      <c r="E35" s="65"/>
      <c r="F35" s="76"/>
      <c r="G35" s="1"/>
      <c r="H35" s="1"/>
      <c r="I35" s="93"/>
      <c r="J35" s="91"/>
    </row>
    <row r="36" spans="1:15">
      <c r="B36" s="7">
        <v>15</v>
      </c>
      <c r="C36" s="2" t="str">
        <f>IF(参加申込書!D36="","",参加申込書!D36)</f>
        <v/>
      </c>
      <c r="D36" s="62" t="s">
        <v>33</v>
      </c>
      <c r="E36" s="65"/>
      <c r="F36" s="76"/>
      <c r="G36" s="1"/>
      <c r="H36" s="1"/>
      <c r="I36" s="93"/>
      <c r="J36" s="91"/>
    </row>
    <row r="37" spans="1:15">
      <c r="B37" s="7">
        <v>16</v>
      </c>
      <c r="C37" s="2" t="str">
        <f>IF(参加申込書!D37="","",参加申込書!D37)</f>
        <v/>
      </c>
      <c r="D37" s="62" t="s">
        <v>33</v>
      </c>
      <c r="E37" s="65"/>
      <c r="F37" s="76"/>
      <c r="G37" s="1"/>
      <c r="H37" s="1"/>
      <c r="I37" s="93"/>
      <c r="J37" s="91"/>
    </row>
    <row r="38" spans="1:15">
      <c r="B38" s="7">
        <v>17</v>
      </c>
      <c r="C38" s="2" t="str">
        <f>IF(参加申込書!D38="","",参加申込書!D38)</f>
        <v/>
      </c>
      <c r="D38" s="62" t="s">
        <v>33</v>
      </c>
      <c r="E38" s="65"/>
      <c r="F38" s="76"/>
      <c r="G38" s="1"/>
      <c r="H38" s="1"/>
      <c r="I38" s="93"/>
      <c r="J38" s="91"/>
    </row>
    <row r="39" spans="1:15">
      <c r="B39" s="7">
        <v>18</v>
      </c>
      <c r="C39" s="2" t="str">
        <f>IF(参加申込書!D39="","",参加申込書!D39)</f>
        <v/>
      </c>
      <c r="D39" s="62" t="s">
        <v>33</v>
      </c>
      <c r="E39" s="65"/>
      <c r="F39" s="76"/>
      <c r="G39" s="1"/>
      <c r="H39" s="1"/>
      <c r="I39" s="93"/>
      <c r="J39" s="91"/>
    </row>
    <row r="40" spans="1:15">
      <c r="B40" s="7">
        <v>19</v>
      </c>
      <c r="C40" s="2" t="str">
        <f>IF(参加申込書!D40="","",参加申込書!D40)</f>
        <v/>
      </c>
      <c r="D40" s="62" t="s">
        <v>33</v>
      </c>
      <c r="E40" s="65"/>
      <c r="F40" s="76"/>
      <c r="G40" s="1"/>
      <c r="H40" s="1"/>
      <c r="I40" s="93"/>
      <c r="J40" s="91"/>
    </row>
    <row r="41" spans="1:15" ht="15" thickBot="1">
      <c r="B41" s="9">
        <v>20</v>
      </c>
      <c r="C41" s="10" t="str">
        <f>IF(参加申込書!D41="","",参加申込書!D41)</f>
        <v/>
      </c>
      <c r="D41" s="61" t="s">
        <v>33</v>
      </c>
      <c r="E41" s="77"/>
      <c r="F41" s="78"/>
      <c r="G41" s="79"/>
      <c r="H41" s="79"/>
      <c r="I41" s="94"/>
      <c r="J41" s="92"/>
    </row>
    <row r="42" spans="1:15" ht="15" thickBot="1">
      <c r="A42" s="20"/>
      <c r="B42" s="20"/>
      <c r="C42" s="20"/>
      <c r="D42" s="21" t="s">
        <v>40</v>
      </c>
      <c r="E42" s="13">
        <f t="shared" ref="E42:J42" si="1">COUNTIF(E22:E41,"○")</f>
        <v>0</v>
      </c>
      <c r="F42" s="14">
        <f t="shared" si="1"/>
        <v>0</v>
      </c>
      <c r="G42" s="14">
        <f t="shared" si="1"/>
        <v>0</v>
      </c>
      <c r="H42" s="14">
        <f t="shared" si="1"/>
        <v>0</v>
      </c>
      <c r="I42" s="90">
        <f t="shared" si="1"/>
        <v>0</v>
      </c>
      <c r="J42" s="89">
        <f t="shared" si="1"/>
        <v>0</v>
      </c>
    </row>
    <row r="43" spans="1:15" ht="15" thickBot="1">
      <c r="A43" s="20"/>
      <c r="B43" s="20"/>
      <c r="C43" s="20"/>
      <c r="D43" s="20"/>
    </row>
    <row r="44" spans="1:15" ht="13.5" customHeight="1">
      <c r="B44" t="s">
        <v>27</v>
      </c>
      <c r="E44" s="195" t="s">
        <v>50</v>
      </c>
      <c r="F44" s="196"/>
      <c r="G44" s="196"/>
      <c r="H44" s="196"/>
      <c r="I44" s="197"/>
      <c r="J44" s="199" t="s">
        <v>52</v>
      </c>
      <c r="K44" s="214"/>
    </row>
    <row r="45" spans="1:15" ht="15" thickBot="1">
      <c r="B45" s="213"/>
      <c r="C45" s="213"/>
      <c r="D45" s="213"/>
      <c r="E45" s="198" t="str">
        <f>E20</f>
        <v>1月8日（金）</v>
      </c>
      <c r="F45" s="193"/>
      <c r="G45" s="192" t="str">
        <f>G20</f>
        <v>1月9日（土）</v>
      </c>
      <c r="H45" s="193"/>
      <c r="I45" s="194"/>
      <c r="J45" s="200"/>
      <c r="K45" s="215"/>
    </row>
    <row r="46" spans="1:15" ht="29" thickBot="1">
      <c r="B46" s="48" t="s">
        <v>25</v>
      </c>
      <c r="C46" s="22" t="s">
        <v>7</v>
      </c>
      <c r="D46" s="41" t="s">
        <v>32</v>
      </c>
      <c r="E46" s="111" t="s">
        <v>48</v>
      </c>
      <c r="F46" s="112" t="s">
        <v>47</v>
      </c>
      <c r="G46" s="112" t="s">
        <v>48</v>
      </c>
      <c r="H46" s="113" t="s">
        <v>53</v>
      </c>
      <c r="I46" s="114" t="s">
        <v>31</v>
      </c>
      <c r="J46" s="212"/>
      <c r="K46" s="215"/>
    </row>
    <row r="47" spans="1:15">
      <c r="A47" s="20"/>
      <c r="B47" s="42">
        <v>1</v>
      </c>
      <c r="C47" s="49"/>
      <c r="D47" s="45" t="s">
        <v>33</v>
      </c>
      <c r="E47" s="115"/>
      <c r="F47" s="116"/>
      <c r="G47" s="117"/>
      <c r="H47" s="117"/>
      <c r="I47" s="105"/>
      <c r="J47" s="108"/>
      <c r="K47" s="125"/>
      <c r="O47" t="s">
        <v>69</v>
      </c>
    </row>
    <row r="48" spans="1:15">
      <c r="A48" s="20"/>
      <c r="B48" s="12">
        <v>2</v>
      </c>
      <c r="C48" s="2"/>
      <c r="D48" s="46" t="s">
        <v>33</v>
      </c>
      <c r="E48" s="65"/>
      <c r="F48" s="76"/>
      <c r="G48" s="1"/>
      <c r="H48" s="1"/>
      <c r="I48" s="96"/>
      <c r="J48" s="103"/>
      <c r="K48" s="125"/>
      <c r="O48" t="s">
        <v>24</v>
      </c>
    </row>
    <row r="49" spans="1:15">
      <c r="A49" s="20"/>
      <c r="B49" s="12">
        <v>3</v>
      </c>
      <c r="C49" s="2"/>
      <c r="D49" s="46" t="s">
        <v>33</v>
      </c>
      <c r="E49" s="64"/>
      <c r="F49" s="76"/>
      <c r="G49" s="1"/>
      <c r="H49" s="1"/>
      <c r="I49" s="96"/>
      <c r="J49" s="103"/>
      <c r="K49" s="125"/>
      <c r="O49" t="s">
        <v>73</v>
      </c>
    </row>
    <row r="50" spans="1:15">
      <c r="A50" s="20"/>
      <c r="B50" s="12">
        <v>4</v>
      </c>
      <c r="C50" s="2"/>
      <c r="D50" s="46" t="s">
        <v>33</v>
      </c>
      <c r="E50" s="65"/>
      <c r="F50" s="76"/>
      <c r="G50" s="1"/>
      <c r="H50" s="1"/>
      <c r="I50" s="96"/>
      <c r="J50" s="103"/>
      <c r="K50" s="125"/>
      <c r="O50" t="s">
        <v>74</v>
      </c>
    </row>
    <row r="51" spans="1:15">
      <c r="A51" s="20"/>
      <c r="B51" s="12">
        <v>5</v>
      </c>
      <c r="C51" s="2"/>
      <c r="D51" s="46" t="s">
        <v>33</v>
      </c>
      <c r="E51" s="65"/>
      <c r="F51" s="76"/>
      <c r="G51" s="1"/>
      <c r="H51" s="1"/>
      <c r="I51" s="96"/>
      <c r="J51" s="103"/>
      <c r="K51" s="125"/>
    </row>
    <row r="52" spans="1:15">
      <c r="A52" s="20"/>
      <c r="B52" s="12">
        <v>6</v>
      </c>
      <c r="C52" s="2"/>
      <c r="D52" s="46" t="s">
        <v>33</v>
      </c>
      <c r="E52" s="65"/>
      <c r="F52" s="76"/>
      <c r="G52" s="1"/>
      <c r="H52" s="1"/>
      <c r="I52" s="96"/>
      <c r="J52" s="103"/>
      <c r="K52" s="125"/>
    </row>
    <row r="53" spans="1:15">
      <c r="A53" s="20"/>
      <c r="B53" s="12">
        <v>7</v>
      </c>
      <c r="C53" s="2"/>
      <c r="D53" s="46" t="s">
        <v>33</v>
      </c>
      <c r="E53" s="65"/>
      <c r="F53" s="76"/>
      <c r="G53" s="1"/>
      <c r="H53" s="1"/>
      <c r="I53" s="96"/>
      <c r="J53" s="103"/>
      <c r="K53" s="125"/>
    </row>
    <row r="54" spans="1:15">
      <c r="A54" s="20"/>
      <c r="B54" s="12">
        <v>8</v>
      </c>
      <c r="C54" s="2"/>
      <c r="D54" s="46" t="s">
        <v>33</v>
      </c>
      <c r="E54" s="65"/>
      <c r="F54" s="76"/>
      <c r="G54" s="1"/>
      <c r="H54" s="1"/>
      <c r="I54" s="96"/>
      <c r="J54" s="103"/>
      <c r="K54" s="125"/>
    </row>
    <row r="55" spans="1:15">
      <c r="A55" s="20"/>
      <c r="B55" s="12">
        <v>9</v>
      </c>
      <c r="C55" s="2"/>
      <c r="D55" s="46" t="s">
        <v>33</v>
      </c>
      <c r="E55" s="65"/>
      <c r="F55" s="76"/>
      <c r="G55" s="1"/>
      <c r="H55" s="1"/>
      <c r="I55" s="96"/>
      <c r="J55" s="103"/>
      <c r="K55" s="125"/>
    </row>
    <row r="56" spans="1:15" ht="15" thickBot="1">
      <c r="A56" s="20"/>
      <c r="B56" s="43">
        <v>10</v>
      </c>
      <c r="C56" s="10"/>
      <c r="D56" s="47" t="s">
        <v>33</v>
      </c>
      <c r="E56" s="78"/>
      <c r="F56" s="78"/>
      <c r="G56" s="79"/>
      <c r="H56" s="79"/>
      <c r="I56" s="106"/>
      <c r="J56" s="109"/>
      <c r="K56" s="125"/>
    </row>
    <row r="57" spans="1:15" ht="15" thickBot="1">
      <c r="A57" s="20"/>
      <c r="B57" s="20"/>
      <c r="C57" s="20"/>
      <c r="D57" s="20"/>
      <c r="E57" s="13">
        <f t="shared" ref="E57:J57" si="2">COUNTIF(E47:E56,"○")</f>
        <v>0</v>
      </c>
      <c r="F57" s="14">
        <f t="shared" si="2"/>
        <v>0</v>
      </c>
      <c r="G57" s="14">
        <f t="shared" si="2"/>
        <v>0</v>
      </c>
      <c r="H57" s="14">
        <f t="shared" si="2"/>
        <v>0</v>
      </c>
      <c r="I57" s="107">
        <f t="shared" si="2"/>
        <v>0</v>
      </c>
      <c r="J57" s="110">
        <f t="shared" si="2"/>
        <v>0</v>
      </c>
      <c r="K57" s="128"/>
    </row>
    <row r="58" spans="1:15">
      <c r="A58" s="20"/>
      <c r="B58" s="20"/>
      <c r="C58" s="20"/>
      <c r="D58" s="20"/>
    </row>
    <row r="59" spans="1:15">
      <c r="A59" s="20"/>
      <c r="B59" s="20"/>
      <c r="C59" s="20"/>
      <c r="D59" s="20"/>
    </row>
    <row r="60" spans="1:15" ht="18" thickBot="1">
      <c r="B60" s="52" t="s">
        <v>41</v>
      </c>
      <c r="D60" s="210" t="s">
        <v>68</v>
      </c>
      <c r="E60" s="211"/>
      <c r="F60" s="211"/>
      <c r="G60" s="211"/>
      <c r="H60" s="211"/>
      <c r="I60" s="211"/>
      <c r="J60" s="211"/>
    </row>
    <row r="61" spans="1:15" ht="13.5" customHeight="1">
      <c r="B61" s="175"/>
      <c r="C61" s="175"/>
      <c r="D61" s="176"/>
      <c r="E61" s="195" t="s">
        <v>50</v>
      </c>
      <c r="F61" s="196"/>
      <c r="G61" s="196"/>
      <c r="H61" s="196"/>
      <c r="I61" s="197"/>
      <c r="J61" s="199" t="s">
        <v>52</v>
      </c>
      <c r="K61" s="137" t="s">
        <v>81</v>
      </c>
    </row>
    <row r="62" spans="1:15" ht="15" thickBot="1">
      <c r="B62" s="177"/>
      <c r="C62" s="177"/>
      <c r="D62" s="178"/>
      <c r="E62" s="198" t="str">
        <f>E10</f>
        <v>1月8日（金）</v>
      </c>
      <c r="F62" s="193"/>
      <c r="G62" s="192" t="str">
        <f>G10</f>
        <v>1月9日（土）</v>
      </c>
      <c r="H62" s="193"/>
      <c r="I62" s="194"/>
      <c r="J62" s="200"/>
      <c r="K62" s="137" t="s">
        <v>82</v>
      </c>
    </row>
    <row r="63" spans="1:15" ht="28">
      <c r="B63" s="204" t="s">
        <v>42</v>
      </c>
      <c r="C63" s="205"/>
      <c r="D63" s="126"/>
      <c r="E63" s="81" t="s">
        <v>48</v>
      </c>
      <c r="F63" s="82" t="s">
        <v>47</v>
      </c>
      <c r="G63" s="82" t="s">
        <v>48</v>
      </c>
      <c r="H63" s="84" t="s">
        <v>53</v>
      </c>
      <c r="I63" s="83" t="s">
        <v>31</v>
      </c>
      <c r="J63" s="200"/>
      <c r="K63" s="160" t="s">
        <v>83</v>
      </c>
    </row>
    <row r="64" spans="1:15" ht="15">
      <c r="B64" s="206"/>
      <c r="C64" s="207"/>
      <c r="D64" t="s">
        <v>72</v>
      </c>
      <c r="E64" s="152">
        <v>9470</v>
      </c>
      <c r="F64" s="153">
        <v>14750</v>
      </c>
      <c r="G64" s="153">
        <v>11010</v>
      </c>
      <c r="H64" s="153">
        <v>16950</v>
      </c>
      <c r="I64" s="154">
        <v>20250</v>
      </c>
      <c r="J64" s="155">
        <v>16390</v>
      </c>
      <c r="K64" s="161" t="s">
        <v>84</v>
      </c>
    </row>
    <row r="65" spans="2:11" ht="15">
      <c r="B65" s="206"/>
      <c r="C65" s="207"/>
      <c r="D65" t="s">
        <v>73</v>
      </c>
      <c r="E65" s="152">
        <v>5624</v>
      </c>
      <c r="F65" s="153">
        <v>9320</v>
      </c>
      <c r="G65" s="153">
        <v>6702</v>
      </c>
      <c r="H65" s="153">
        <v>10860</v>
      </c>
      <c r="I65" s="154">
        <v>11960</v>
      </c>
      <c r="J65" s="155">
        <v>14190</v>
      </c>
      <c r="K65" s="161" t="s">
        <v>85</v>
      </c>
    </row>
    <row r="66" spans="2:11" ht="16" thickBot="1">
      <c r="B66" s="208"/>
      <c r="C66" s="209"/>
      <c r="D66" s="127" t="s">
        <v>74</v>
      </c>
      <c r="E66" s="156">
        <v>3160</v>
      </c>
      <c r="F66" s="157">
        <v>5800</v>
      </c>
      <c r="G66" s="157">
        <v>3930</v>
      </c>
      <c r="H66" s="157">
        <v>6900</v>
      </c>
      <c r="I66" s="158">
        <v>8000</v>
      </c>
      <c r="J66" s="159">
        <v>10450</v>
      </c>
      <c r="K66" s="161" t="s">
        <v>86</v>
      </c>
    </row>
    <row r="67" spans="2:11">
      <c r="B67" s="172" t="s">
        <v>29</v>
      </c>
      <c r="C67" s="173"/>
      <c r="D67" s="174"/>
      <c r="E67" s="15">
        <f>E17</f>
        <v>0</v>
      </c>
      <c r="F67" s="37">
        <f t="shared" ref="F67:J67" si="3">F17</f>
        <v>0</v>
      </c>
      <c r="G67" s="16">
        <f t="shared" si="3"/>
        <v>0</v>
      </c>
      <c r="H67" s="16">
        <f t="shared" si="3"/>
        <v>0</v>
      </c>
      <c r="I67" s="85">
        <f t="shared" si="3"/>
        <v>0</v>
      </c>
      <c r="J67" s="87">
        <f t="shared" si="3"/>
        <v>0</v>
      </c>
      <c r="K67" s="137" t="s">
        <v>87</v>
      </c>
    </row>
    <row r="68" spans="2:11">
      <c r="B68" s="201" t="s">
        <v>28</v>
      </c>
      <c r="C68" s="202"/>
      <c r="D68" s="203"/>
      <c r="E68" s="12">
        <f>E42</f>
        <v>0</v>
      </c>
      <c r="F68" s="38">
        <f t="shared" ref="F68:J68" si="4">F42</f>
        <v>0</v>
      </c>
      <c r="G68" s="2">
        <f t="shared" si="4"/>
        <v>0</v>
      </c>
      <c r="H68" s="2">
        <f t="shared" si="4"/>
        <v>0</v>
      </c>
      <c r="I68" s="86">
        <f t="shared" si="4"/>
        <v>0</v>
      </c>
      <c r="J68" s="88">
        <f t="shared" si="4"/>
        <v>0</v>
      </c>
    </row>
    <row r="69" spans="2:11" ht="15">
      <c r="B69" s="201" t="s">
        <v>70</v>
      </c>
      <c r="C69" s="202"/>
      <c r="D69" s="203"/>
      <c r="E69" s="12">
        <f>E57</f>
        <v>0</v>
      </c>
      <c r="F69" s="38">
        <f t="shared" ref="F69:J69" si="5">F57</f>
        <v>0</v>
      </c>
      <c r="G69" s="2">
        <f t="shared" si="5"/>
        <v>0</v>
      </c>
      <c r="H69" s="2">
        <f t="shared" si="5"/>
        <v>0</v>
      </c>
      <c r="I69" s="86">
        <f t="shared" si="5"/>
        <v>0</v>
      </c>
      <c r="J69" s="88">
        <f t="shared" si="5"/>
        <v>0</v>
      </c>
      <c r="K69" s="161" t="s">
        <v>88</v>
      </c>
    </row>
    <row r="70" spans="2:11">
      <c r="B70" s="185" t="s">
        <v>71</v>
      </c>
      <c r="C70" s="186"/>
      <c r="D70" s="187"/>
      <c r="E70" s="12">
        <f>COUNTIFS($E$47:$E$56,$D$65)</f>
        <v>0</v>
      </c>
      <c r="F70" s="38">
        <f>COUNTIFS($F$47:$F$56,$D$65)</f>
        <v>0</v>
      </c>
      <c r="G70" s="2">
        <f>COUNTIFS($G$47:$G$56,$D$65)</f>
        <v>0</v>
      </c>
      <c r="H70" s="2">
        <f>COUNTIFS($H$47:$H$56,$D$65)</f>
        <v>0</v>
      </c>
      <c r="I70" s="86">
        <f>COUNTIFS($I$47:$I$56,$D$65)</f>
        <v>0</v>
      </c>
      <c r="J70" s="88">
        <f>COUNTIFS($J$47:$J$56,$D$65)</f>
        <v>0</v>
      </c>
      <c r="K70" s="162" t="s">
        <v>89</v>
      </c>
    </row>
    <row r="71" spans="2:11" ht="15" thickBot="1">
      <c r="B71" s="166" t="s">
        <v>75</v>
      </c>
      <c r="C71" s="167"/>
      <c r="D71" s="168"/>
      <c r="E71" s="138">
        <f>COUNTIFS($E$47:$E$56,$D$66)</f>
        <v>0</v>
      </c>
      <c r="F71" s="139">
        <f>COUNTIFS($F$47:$F$56,$D$66)</f>
        <v>0</v>
      </c>
      <c r="G71" s="140">
        <f>COUNTIFS($G$47:$G$56,$D$66)</f>
        <v>0</v>
      </c>
      <c r="H71" s="140">
        <f>COUNTIFS($H$47:$H$56,$D$66)</f>
        <v>0</v>
      </c>
      <c r="I71" s="141">
        <f>COUNTIFS($I$47:$I$56,$D$66)</f>
        <v>0</v>
      </c>
      <c r="J71" s="142">
        <f>COUNTIFS($J$47:$J$56,$D$66)</f>
        <v>0</v>
      </c>
    </row>
    <row r="72" spans="2:11" ht="16" thickTop="1" thickBot="1">
      <c r="B72" s="169" t="s">
        <v>76</v>
      </c>
      <c r="C72" s="170"/>
      <c r="D72" s="171"/>
      <c r="E72" s="143">
        <f>SUM(E67:E71)</f>
        <v>0</v>
      </c>
      <c r="F72" s="144">
        <f t="shared" ref="F72:J72" si="6">SUM(F67:F71)</f>
        <v>0</v>
      </c>
      <c r="G72" s="145">
        <f t="shared" si="6"/>
        <v>0</v>
      </c>
      <c r="H72" s="145">
        <f t="shared" si="6"/>
        <v>0</v>
      </c>
      <c r="I72" s="146">
        <f t="shared" si="6"/>
        <v>0</v>
      </c>
      <c r="J72" s="147">
        <f t="shared" si="6"/>
        <v>0</v>
      </c>
    </row>
    <row r="73" spans="2:11">
      <c r="B73" s="182" t="s">
        <v>77</v>
      </c>
      <c r="C73" s="183"/>
      <c r="D73" s="184"/>
      <c r="E73" s="129">
        <f>(E67+E68)*E64</f>
        <v>0</v>
      </c>
      <c r="F73" s="131">
        <f t="shared" ref="F73:J73" si="7">(F67+F68)*F64</f>
        <v>0</v>
      </c>
      <c r="G73" s="131">
        <f t="shared" si="7"/>
        <v>0</v>
      </c>
      <c r="H73" s="131">
        <f t="shared" si="7"/>
        <v>0</v>
      </c>
      <c r="I73" s="132">
        <f t="shared" si="7"/>
        <v>0</v>
      </c>
      <c r="J73" s="133">
        <f t="shared" si="7"/>
        <v>0</v>
      </c>
    </row>
    <row r="74" spans="2:11">
      <c r="B74" s="179" t="s">
        <v>78</v>
      </c>
      <c r="C74" s="180"/>
      <c r="D74" s="181"/>
      <c r="E74" s="130">
        <f>E69*E64</f>
        <v>0</v>
      </c>
      <c r="F74" s="134">
        <f t="shared" ref="F74:J74" si="8">F69*F64</f>
        <v>0</v>
      </c>
      <c r="G74" s="134">
        <f t="shared" si="8"/>
        <v>0</v>
      </c>
      <c r="H74" s="134">
        <f t="shared" si="8"/>
        <v>0</v>
      </c>
      <c r="I74" s="135">
        <f t="shared" si="8"/>
        <v>0</v>
      </c>
      <c r="J74" s="136">
        <f t="shared" si="8"/>
        <v>0</v>
      </c>
    </row>
    <row r="75" spans="2:11">
      <c r="B75" s="179" t="s">
        <v>79</v>
      </c>
      <c r="C75" s="180"/>
      <c r="D75" s="181"/>
      <c r="E75" s="130">
        <f>E70*E65</f>
        <v>0</v>
      </c>
      <c r="F75" s="134">
        <f t="shared" ref="F75:J75" si="9">F70*F65</f>
        <v>0</v>
      </c>
      <c r="G75" s="134">
        <f t="shared" si="9"/>
        <v>0</v>
      </c>
      <c r="H75" s="134">
        <f t="shared" si="9"/>
        <v>0</v>
      </c>
      <c r="I75" s="135">
        <f t="shared" si="9"/>
        <v>0</v>
      </c>
      <c r="J75" s="136">
        <f t="shared" si="9"/>
        <v>0</v>
      </c>
    </row>
    <row r="76" spans="2:11" ht="15" thickBot="1">
      <c r="B76" s="179" t="s">
        <v>80</v>
      </c>
      <c r="C76" s="180"/>
      <c r="D76" s="181"/>
      <c r="E76" s="130">
        <f>E71*E66</f>
        <v>0</v>
      </c>
      <c r="F76" s="134">
        <f t="shared" ref="F76:J76" si="10">F71*F66</f>
        <v>0</v>
      </c>
      <c r="G76" s="134">
        <f t="shared" si="10"/>
        <v>0</v>
      </c>
      <c r="H76" s="134">
        <f t="shared" si="10"/>
        <v>0</v>
      </c>
      <c r="I76" s="135">
        <f t="shared" si="10"/>
        <v>0</v>
      </c>
      <c r="J76" s="136">
        <f t="shared" si="10"/>
        <v>0</v>
      </c>
    </row>
    <row r="77" spans="2:11" ht="20" thickBot="1">
      <c r="B77" s="163" t="s">
        <v>49</v>
      </c>
      <c r="C77" s="164"/>
      <c r="D77" s="165"/>
      <c r="E77" s="148">
        <f>SUM(E73:E76)</f>
        <v>0</v>
      </c>
      <c r="F77" s="149">
        <f t="shared" ref="F77:J77" si="11">SUM(F73:F76)</f>
        <v>0</v>
      </c>
      <c r="G77" s="149">
        <f t="shared" si="11"/>
        <v>0</v>
      </c>
      <c r="H77" s="149">
        <f t="shared" si="11"/>
        <v>0</v>
      </c>
      <c r="I77" s="150">
        <f t="shared" si="11"/>
        <v>0</v>
      </c>
      <c r="J77" s="151">
        <f t="shared" si="11"/>
        <v>0</v>
      </c>
    </row>
    <row r="78" spans="2:11" ht="20" thickBot="1">
      <c r="G78" s="188" t="s">
        <v>43</v>
      </c>
      <c r="H78" s="189"/>
      <c r="I78" s="190">
        <f>SUM(E77:J77)</f>
        <v>0</v>
      </c>
      <c r="J78" s="191"/>
    </row>
  </sheetData>
  <mergeCells count="42">
    <mergeCell ref="J19:J21"/>
    <mergeCell ref="E20:F20"/>
    <mergeCell ref="K44:K46"/>
    <mergeCell ref="B68:D68"/>
    <mergeCell ref="G2:J2"/>
    <mergeCell ref="B4:J4"/>
    <mergeCell ref="B10:D10"/>
    <mergeCell ref="B20:D20"/>
    <mergeCell ref="G20:I20"/>
    <mergeCell ref="E9:I9"/>
    <mergeCell ref="J9:J11"/>
    <mergeCell ref="E10:F10"/>
    <mergeCell ref="G10:I10"/>
    <mergeCell ref="H6:J6"/>
    <mergeCell ref="C6:F6"/>
    <mergeCell ref="C7:F7"/>
    <mergeCell ref="H7:J7"/>
    <mergeCell ref="E19:I19"/>
    <mergeCell ref="D60:J60"/>
    <mergeCell ref="E44:I44"/>
    <mergeCell ref="J44:J46"/>
    <mergeCell ref="E45:F45"/>
    <mergeCell ref="G45:I45"/>
    <mergeCell ref="B45:D45"/>
    <mergeCell ref="G78:H78"/>
    <mergeCell ref="I78:J78"/>
    <mergeCell ref="G62:I62"/>
    <mergeCell ref="E61:I61"/>
    <mergeCell ref="E62:F62"/>
    <mergeCell ref="J61:J63"/>
    <mergeCell ref="B77:D77"/>
    <mergeCell ref="B71:D71"/>
    <mergeCell ref="B72:D72"/>
    <mergeCell ref="B67:D67"/>
    <mergeCell ref="B61:D62"/>
    <mergeCell ref="B75:D75"/>
    <mergeCell ref="B73:D73"/>
    <mergeCell ref="B74:D74"/>
    <mergeCell ref="B76:D76"/>
    <mergeCell ref="B70:D70"/>
    <mergeCell ref="B69:D69"/>
    <mergeCell ref="B63:C66"/>
  </mergeCells>
  <phoneticPr fontId="2"/>
  <dataValidations count="2">
    <dataValidation type="list" allowBlank="1" showInputMessage="1" showErrorMessage="1" sqref="E13:J16 E22:J41" xr:uid="{00000000-0002-0000-0100-000000000000}">
      <formula1>$O$7</formula1>
    </dataValidation>
    <dataValidation type="list" allowBlank="1" showInputMessage="1" showErrorMessage="1" sqref="E47:K56" xr:uid="{D5C34AFD-4F66-4B4C-8593-663D9C2466E4}">
      <formula1>$O$47:$O$50</formula1>
    </dataValidation>
  </dataValidations>
  <hyperlinks>
    <hyperlink ref="C2" r:id="rId1" xr:uid="{00000000-0004-0000-0100-000000000000}"/>
  </hyperlinks>
  <printOptions horizontalCentered="1" verticalCentered="1"/>
  <pageMargins left="0.39370078740157483" right="0.39370078740157483" top="0.39370078740157483" bottom="0.39370078740157483" header="0.19685039370078741" footer="0.23622047244094491"/>
  <pageSetup paperSize="9" scale="62"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参加申込書</vt:lpstr>
      <vt:lpstr>宿泊・懇親会申込書</vt:lpstr>
      <vt:lpstr>参加申込書!Print_Area</vt:lpstr>
      <vt:lpstr>宿泊・懇親会申込書!Print_Area</vt:lpstr>
    </vt:vector>
  </TitlesOfParts>
  <Company>情報電子科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福島県立福島工業高等学校</dc:creator>
  <cp:lastModifiedBy>清作 大橋</cp:lastModifiedBy>
  <cp:lastPrinted>2026-10-22T00:46:40Z</cp:lastPrinted>
  <dcterms:created xsi:type="dcterms:W3CDTF">2006-04-24T07:50:15Z</dcterms:created>
  <dcterms:modified xsi:type="dcterms:W3CDTF">2026-10-25T01:56:37Z</dcterms:modified>
</cp:coreProperties>
</file>